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SC\Component-Engr\Epicor\Aries\MTBF\"/>
    </mc:Choice>
  </mc:AlternateContent>
  <bookViews>
    <workbookView xWindow="240" yWindow="75" windowWidth="15120" windowHeight="7680"/>
  </bookViews>
  <sheets>
    <sheet name="BoM" sheetId="2" r:id="rId1"/>
    <sheet name="Graph1" sheetId="5" r:id="rId2"/>
    <sheet name="Graph2" sheetId="6" r:id="rId3"/>
    <sheet name="Graph3" sheetId="7" r:id="rId4"/>
  </sheets>
  <calcPr calcId="152511"/>
  <customWorkbookViews>
    <customWorkbookView name="merge cells" guid="{92A61081-BD13-434D-8654-CC9F1E3A0302}" maximized="1" windowWidth="1362" windowHeight="543" activeSheetId="1"/>
  </customWorkbookViews>
</workbook>
</file>

<file path=xl/calcChain.xml><?xml version="1.0" encoding="utf-8"?>
<calcChain xmlns="http://schemas.openxmlformats.org/spreadsheetml/2006/main">
  <c r="K228" i="2" l="1"/>
  <c r="K246" i="2"/>
  <c r="K245" i="2"/>
  <c r="K240" i="2"/>
  <c r="K237" i="2"/>
  <c r="K239" i="2"/>
  <c r="J215" i="2"/>
  <c r="K215" i="2" s="1"/>
  <c r="J214" i="2"/>
  <c r="K214" i="2" s="1"/>
  <c r="J211" i="2"/>
  <c r="K211" i="2" s="1"/>
  <c r="J213" i="2"/>
  <c r="K213" i="2" s="1"/>
  <c r="K227" i="2"/>
  <c r="K226" i="2"/>
  <c r="K225" i="2"/>
  <c r="K221" i="2"/>
  <c r="K220" i="2"/>
  <c r="K210" i="2"/>
  <c r="K209" i="2"/>
  <c r="K208" i="2"/>
  <c r="J205" i="2"/>
  <c r="K205" i="2" s="1"/>
  <c r="J204" i="2"/>
  <c r="K204" i="2" s="1"/>
  <c r="J203" i="2"/>
  <c r="K203" i="2" s="1"/>
  <c r="K79" i="2"/>
  <c r="K77" i="2"/>
  <c r="K73" i="2"/>
  <c r="K72" i="2"/>
  <c r="J78" i="2"/>
  <c r="K78" i="2" s="1"/>
  <c r="J82" i="2"/>
  <c r="K82" i="2" s="1"/>
  <c r="J81" i="2"/>
  <c r="K81" i="2" s="1"/>
  <c r="K69" i="2"/>
  <c r="K63" i="2"/>
  <c r="K62" i="2"/>
  <c r="K61" i="2"/>
  <c r="J63" i="2"/>
  <c r="J62" i="2"/>
  <c r="J61" i="2"/>
  <c r="K40" i="2"/>
  <c r="K39" i="2"/>
  <c r="K30" i="2" l="1"/>
  <c r="K28" i="2"/>
  <c r="K23" i="2"/>
  <c r="K26" i="2"/>
  <c r="J32" i="2" l="1"/>
  <c r="K32" i="2" s="1"/>
  <c r="J35" i="2"/>
  <c r="K35" i="2" s="1"/>
  <c r="J56" i="2"/>
  <c r="K56" i="2" s="1"/>
  <c r="J54" i="2"/>
  <c r="K54" i="2" s="1"/>
  <c r="K247" i="2" l="1"/>
  <c r="K242" i="2"/>
  <c r="K241" i="2"/>
  <c r="K238" i="2"/>
  <c r="K236" i="2"/>
  <c r="K235" i="2"/>
  <c r="K234" i="2"/>
  <c r="K248" i="2"/>
  <c r="K244" i="2"/>
  <c r="K243" i="2"/>
  <c r="K233" i="2"/>
  <c r="K232" i="2"/>
  <c r="J55" i="2"/>
  <c r="K55" i="2" s="1"/>
  <c r="J29" i="2" l="1"/>
  <c r="K29" i="2" s="1"/>
  <c r="K218" i="2"/>
  <c r="K217" i="2"/>
  <c r="J68" i="2"/>
  <c r="K68" i="2" s="1"/>
  <c r="K162" i="2" l="1"/>
  <c r="J83" i="2"/>
  <c r="K83" i="2" s="1"/>
  <c r="J76" i="2"/>
  <c r="K76" i="2" s="1"/>
  <c r="J75" i="2"/>
  <c r="J37" i="2"/>
  <c r="K37" i="2" s="1"/>
  <c r="J34" i="2"/>
  <c r="K34" i="2" s="1"/>
  <c r="K224" i="2"/>
  <c r="K223" i="2"/>
  <c r="K222" i="2"/>
  <c r="K219" i="2"/>
  <c r="K212" i="2"/>
  <c r="K164" i="2"/>
  <c r="K163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75" i="2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K194" i="2" s="1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K187" i="2" s="1"/>
  <c r="J186" i="2"/>
  <c r="K186" i="2" s="1"/>
  <c r="J185" i="2"/>
  <c r="K185" i="2" s="1"/>
  <c r="J36" i="2"/>
  <c r="K36" i="2" s="1"/>
  <c r="J33" i="2"/>
  <c r="K33" i="2" s="1"/>
  <c r="J184" i="2"/>
  <c r="K184" i="2" s="1"/>
  <c r="J183" i="2"/>
  <c r="K183" i="2" s="1"/>
  <c r="J182" i="2"/>
  <c r="K182" i="2" s="1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75" i="2"/>
  <c r="K175" i="2" s="1"/>
  <c r="J174" i="2"/>
  <c r="K174" i="2" s="1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166" i="2"/>
  <c r="K166" i="2" s="1"/>
  <c r="J165" i="2"/>
  <c r="K165" i="2" s="1"/>
  <c r="J216" i="2" l="1"/>
  <c r="K216" i="2" s="1"/>
  <c r="J207" i="2"/>
  <c r="K207" i="2" s="1"/>
  <c r="J206" i="2"/>
  <c r="K206" i="2" s="1"/>
  <c r="J80" i="2"/>
  <c r="K80" i="2" s="1"/>
  <c r="J74" i="2"/>
  <c r="K74" i="2" s="1"/>
  <c r="J71" i="2"/>
  <c r="K71" i="2" s="1"/>
  <c r="J70" i="2"/>
  <c r="K70" i="2" s="1"/>
  <c r="J67" i="2"/>
  <c r="K67" i="2" s="1"/>
  <c r="J66" i="2"/>
  <c r="K66" i="2" s="1"/>
  <c r="J65" i="2"/>
  <c r="K65" i="2" s="1"/>
  <c r="J64" i="2"/>
  <c r="K64" i="2" s="1"/>
  <c r="J60" i="2"/>
  <c r="K60" i="2" s="1"/>
  <c r="J59" i="2"/>
  <c r="K59" i="2" s="1"/>
  <c r="J58" i="2"/>
  <c r="K58" i="2" s="1"/>
  <c r="J57" i="2"/>
  <c r="K57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38" i="2"/>
  <c r="K38" i="2" s="1"/>
  <c r="J31" i="2"/>
  <c r="K31" i="2" s="1"/>
  <c r="J27" i="2"/>
  <c r="K27" i="2" s="1"/>
  <c r="J25" i="2"/>
  <c r="K25" i="2" s="1"/>
  <c r="J24" i="2"/>
  <c r="K24" i="2" s="1"/>
  <c r="J22" i="2"/>
  <c r="K22" i="2" l="1"/>
  <c r="K10" i="2" s="1"/>
  <c r="K11" i="2" s="1"/>
  <c r="K12" i="2" s="1"/>
</calcChain>
</file>

<file path=xl/sharedStrings.xml><?xml version="1.0" encoding="utf-8"?>
<sst xmlns="http://schemas.openxmlformats.org/spreadsheetml/2006/main" count="934" uniqueCount="754">
  <si>
    <t>Sl.No</t>
  </si>
  <si>
    <t>Mfg. Part no.</t>
  </si>
  <si>
    <t>Manufacturer</t>
  </si>
  <si>
    <t>Description</t>
  </si>
  <si>
    <t>Quantity</t>
  </si>
  <si>
    <t>Reference Designator</t>
  </si>
  <si>
    <t>Aries</t>
  </si>
  <si>
    <t>C0402C100K4GACTU</t>
  </si>
  <si>
    <t>Kemet</t>
  </si>
  <si>
    <t xml:space="preserve">CAP SMD CER 10PF 16V 10% NP0 0402 </t>
  </si>
  <si>
    <t>C1,C3,C332,C335,C342,C345,C529,C534</t>
  </si>
  <si>
    <t>C1005X7R1H104K050BB</t>
  </si>
  <si>
    <t>TDK</t>
  </si>
  <si>
    <t>CAP SMD CER 0.1UF 50V 10% X7R 0402</t>
  </si>
  <si>
    <t>C2,C6,C11,C24,C26,C28,C30,C31,C38,C55,C62,C64,C65,C76,C108,C241,C244,C256,C260,C263,C273,C280,C284,C286,C293,C295,C296,C297,C302,C303,C309,C310,C329,C330,C331,C333,C336,C350,C378,C379,C393,C395,C455,C462,C472,C476,C591,C592,C599,C600,C604,C605,C611,C613,C658,C659,C661</t>
  </si>
  <si>
    <t>C1608X5R1E106M080AC</t>
  </si>
  <si>
    <t>CAP CER 10UF 25V 20% X5R 0603</t>
  </si>
  <si>
    <t>C4,C73,C452,C474,C481</t>
  </si>
  <si>
    <t>EMK105B7103KV-F</t>
  </si>
  <si>
    <t>Taiyo Yuden</t>
  </si>
  <si>
    <t>CAP SMD CER 10000PF 16V 10% X7R 0402</t>
  </si>
  <si>
    <t>C5,C7,C16,C19,C87,C93,C164,C215,C364,C366,C367,C372,C375,C443,C447,C450,C470,C503,C507,C513,C516,C546,C601,C602,C609,C610</t>
  </si>
  <si>
    <t>CGB2A3X5R0J105K033BB</t>
  </si>
  <si>
    <t>TDK Corporation</t>
  </si>
  <si>
    <t>CAP SMD CER 1UF 6.3V 10% X5R 0402</t>
  </si>
  <si>
    <t>C8,C48,C69,C94,C95,C96,C99,C102,C104,C105,C109,C110,C111,C112,C113,C114,C115,C118,C119,C120,C123,C124,C126,C127,C128,C134,C135,C139,C140,C141,C145,C146,C147,C148,C150,C151,C152,C154,C156,C157,C158,C159,C165,C166,C169,C173,C174,C177,C178,C205,C222,C226,C228,C229,C230,C281,C283,C285,C307,C308,C385,C391,C407,C425,C441,C446,C449,C549,C589,C594,C612,C614,C652</t>
  </si>
  <si>
    <t>C1005X5R0J475M050BC</t>
  </si>
  <si>
    <t>CAP SMD CER 4.7UF 6.3V 20% X5R 0402</t>
  </si>
  <si>
    <t>C9,C42,C46,C136,C137,C172,C305,C324,C326,C428,C471,C497,C596,C651</t>
  </si>
  <si>
    <t>EMK105B7104KV-F</t>
  </si>
  <si>
    <t>CAP SMD CER 0.1UF 16V 10% X7R 0402</t>
  </si>
  <si>
    <t>C10,C12,C13,C14,C15,C17,C21,C22,C29,C32,C36,C37,C39,C41,C43,C47,C53,C56,C57,C58,C59,C63,C72,C81,C82,C83,C86,C98,C103,C106,C107,C116,C129,C130,C131,C138,C160,C161,C167,C170,C171,C175,C179,C182,C183,C184,C187,C189,C190,C191,C192,C195,C196,C197,C199,C200,C201,C204,C207,C208,C209,C210,C218,C219,C220,C221,C224,C225,C227,C233,C234,C236,C237,C239,C240,C246,C247,C249,C250,C251,C252,C254,C257,C258,C261,C262,C265,C266,C267,C268,C269,C270,C271,C272,C274,C275,C276,C277,C278,C279,C282,C287,C289,C290,C291,C292,C304,C306,C312,C323,C325,C337,C338,C339,C346,C347,C348,C349,C351,C353,C359,C360,C361,C362,C363,C365,C370,C373,C374,C380,C384,C386,C388,C392,C394,C396,C397,C398,C399,C400,C401,C403,C405,C406,C409,C410,C412,C413,C414,C415,C417,C418,C420,C422,C423,C427,C429,C430,C431,C432,C433,C434,C435,C437,C438,C439,C458,C460,C461,C463,C466,C475,C482,C483,C484,C485,C490,C491,C492,C494,C505,C506,C508,C510,C512,C517,C518,C519,C520,C522,C523,C524,C525,C531,C537,C539,C540,C541,C542,C543,C545,C547,C548,C550,C551,C552,C555,C556,C557,C560,C561,C565,C568,C569,C570,C576,C578,C579,C582,C583,C584,C585,C586,C587,C588,C593,C595,C597,C616,C621,C622,C625,C626,C627,C628,C632,C633,C634,C637,C638,C639,C640,C641,C643,C644,C645,C646,C647,C649,C660,C705,C706</t>
  </si>
  <si>
    <t>GRM1555C1H301GA01D</t>
  </si>
  <si>
    <t>Murata</t>
  </si>
  <si>
    <t>CAP SMD CER 300PF 50V 2% NP0 0402</t>
  </si>
  <si>
    <t>C18</t>
  </si>
  <si>
    <t>C1005X5R0J225K050BC</t>
  </si>
  <si>
    <t>CAP SMD CER 2.2UF 6.3V 10% X5R 0402</t>
  </si>
  <si>
    <t>C20,C25,C67,C75,C92,C101,C121,C125,C142,C153,C185</t>
  </si>
  <si>
    <t>C1608X5R1A226M080AC</t>
  </si>
  <si>
    <t>CAP SMD CER 22UF 10V 20% X5R 0603</t>
  </si>
  <si>
    <t>C23,C235,C464,C468</t>
  </si>
  <si>
    <t>C1608X5R1H105K080AB</t>
  </si>
  <si>
    <t>CAP SMD CER 1UF 50V 10% X5R 0603</t>
  </si>
  <si>
    <t>C27,C54,C74,C78,C176,C371,C381,C465</t>
  </si>
  <si>
    <t>CGJ2B2X7R1C222K050BA</t>
  </si>
  <si>
    <t>CAP SMD CER 2200PF 16V 10% X7R 0402</t>
  </si>
  <si>
    <t>C33,C34,C35,C49,C80,C84,C91,C117,C132,C133,C149,C193,C194,C242,C245,C248,C419,C421,C436,C454,C457,C459,C486,C487,C488,C495,C511,C521,C553,C562,C563,C564</t>
  </si>
  <si>
    <t>C1608X5R1C335K080AC</t>
  </si>
  <si>
    <t>CAP SMD CER 3.3UF 16V 10% X5R 0603</t>
  </si>
  <si>
    <t>C40,C223,C426,C469,C479,C489,C498,C535</t>
  </si>
  <si>
    <t>EMK107BBJ106MA-T</t>
  </si>
  <si>
    <t>CAP SMD CER 10UF 16V 20% X5R 0603</t>
  </si>
  <si>
    <t>C44,C97,C162,C163,C198,C214,C216,C217,C231,C232,C238,C255,C259,C264,C301,C311,C313,C319,C354,C355,C356,C357,C358,C369,C382,C387,C500,C501,C504,C532,C533,C536,C559,C566,C567,C571,C581,C615,C629,C631,C635,C636,C648</t>
  </si>
  <si>
    <t>TMK212BBJ106KG-T</t>
  </si>
  <si>
    <t>CAP SMD CER 10UF 25V 10% X5R 0805</t>
  </si>
  <si>
    <t>C50,C51,C77,C89,C100,C299,C300,C352,C368,C473</t>
  </si>
  <si>
    <t>C1005X5R1E154K050BC</t>
  </si>
  <si>
    <t>CAP SMD CER 0.15UF 25V 10% X5R 0402</t>
  </si>
  <si>
    <t>C52,C467</t>
  </si>
  <si>
    <t>C1608X5R1E475K080AC</t>
  </si>
  <si>
    <t>CAP SMD CER 4.7UF 25V 10% X5R 0603</t>
  </si>
  <si>
    <t>C60,C68,C85,C88,C404</t>
  </si>
  <si>
    <t>JMK212BJ476MG-T</t>
  </si>
  <si>
    <t>CAP SMD CER 47UF 6.3V 20% X5R 0805</t>
  </si>
  <si>
    <t>C61,C70,C79,C298,C317,C318,C453,C456,C496,C558,C572,C573,C574,C575,C608,C617,C618,C630,C650</t>
  </si>
  <si>
    <t>GRM31CR60J107ME39L</t>
  </si>
  <si>
    <t>CAP SMD CER 100UF 6.3V 20% X5R 1206</t>
  </si>
  <si>
    <t>C66,C155,C168,C180,C188,C314,C315,C499,C502,C509,C514,C619,C620</t>
  </si>
  <si>
    <t>C1608X5R1E685K080AC</t>
  </si>
  <si>
    <t>CAP SMD CER 6.8UF 25V 10% X5R 0603</t>
  </si>
  <si>
    <t>C71,C90</t>
  </si>
  <si>
    <t>GRM1555C1H1R5WA01D</t>
  </si>
  <si>
    <t>CAP SMD CER 1.5PF 50V +/-0.05pF NP0 0402</t>
  </si>
  <si>
    <t>C122</t>
  </si>
  <si>
    <t>C1005C0G1H101F050BA</t>
  </si>
  <si>
    <t>CAP SMD CER 100PF 50V 1% NPO 0402</t>
  </si>
  <si>
    <t>C143,C202,C321,C322,C623,C624,C642</t>
  </si>
  <si>
    <t>C0402C153K5RACTU</t>
  </si>
  <si>
    <t>CAP SMD CER 0.015UF 50V 10% X7R 0402</t>
  </si>
  <si>
    <t>C144,C530</t>
  </si>
  <si>
    <t>C1005X5R1A334K050BB</t>
  </si>
  <si>
    <t>CAP SMD CER 0.33UF 10V 10% X5R 0402</t>
  </si>
  <si>
    <t>C181</t>
  </si>
  <si>
    <t>C0402C270K5GACTU</t>
  </si>
  <si>
    <t>CAP SMD CER 27PF 50V 10% NP0 0402</t>
  </si>
  <si>
    <t>C186,C340,C343,C515,C538,C544,C606,C607</t>
  </si>
  <si>
    <t>C1005X7R1C224K050BC</t>
  </si>
  <si>
    <t>CAP SMD CER 0.22UF 16V 10% X7R 0402</t>
  </si>
  <si>
    <t>C203,C493,C554</t>
  </si>
  <si>
    <t>GRM155R71C393KA01D</t>
  </si>
  <si>
    <t xml:space="preserve">MURATA ELECTRONICS </t>
  </si>
  <si>
    <t>CAP SMD CER 0.039UF 16V 10% X7R 0402</t>
  </si>
  <si>
    <t>C206,C288</t>
  </si>
  <si>
    <t>JMK212BJ226KG-T</t>
  </si>
  <si>
    <t>CAP SMD CER 22UF 6.3V 10% X5R 0805</t>
  </si>
  <si>
    <t>C211,C212,C213,C243,C480,C526,C527,C528</t>
  </si>
  <si>
    <t>C0402C220K4GACTU</t>
  </si>
  <si>
    <t>CAP SMD CER 22PF 16V 10% NP0 0402</t>
  </si>
  <si>
    <t>C253,C334,C341,C344</t>
  </si>
  <si>
    <t>C3216X5R1E476M160AC</t>
  </si>
  <si>
    <t>CAP SMD CER 47UF 25V 20% X5R 1206</t>
  </si>
  <si>
    <t>C316</t>
  </si>
  <si>
    <t>CC1206KKX7RDBB102</t>
  </si>
  <si>
    <t>Yageo</t>
  </si>
  <si>
    <t>CAP SMD CER 1000PF 2KV 10% X7R 1206</t>
  </si>
  <si>
    <t>C0402C471K3RACTU</t>
  </si>
  <si>
    <t>CAP SMD CER 470PF 25V 10% X7R 0402</t>
  </si>
  <si>
    <t>C376,C383</t>
  </si>
  <si>
    <t>C0402C123K5RAC7867</t>
  </si>
  <si>
    <t>CAP SMD CER 0.012UF 50V 10% X7R 0402</t>
  </si>
  <si>
    <t>C389</t>
  </si>
  <si>
    <t>C0402C332K5RACTU</t>
  </si>
  <si>
    <t xml:space="preserve">CAP SMD CER 3300PF 50V 10% X7R 0402 </t>
  </si>
  <si>
    <t>C390,C402</t>
  </si>
  <si>
    <t>GRM155R61A102KA01D</t>
  </si>
  <si>
    <t>CAP SMD CER 1000PF 10V 10% X5R 0402</t>
  </si>
  <si>
    <t>C408,C416,C442,C448,C451</t>
  </si>
  <si>
    <t>C0402C102K5RACTU</t>
  </si>
  <si>
    <t>CAP SMD CER 1000PF 50V 10% X7R 0402</t>
  </si>
  <si>
    <t>C411,C440</t>
  </si>
  <si>
    <t>C2012X7R1H104K085AA</t>
  </si>
  <si>
    <t>CAP SMD CER 0.1UF 50V 10% X7R 0805</t>
  </si>
  <si>
    <t>C424</t>
  </si>
  <si>
    <t>C577,C603</t>
  </si>
  <si>
    <t>C0402C182K5RACTU</t>
  </si>
  <si>
    <t>CAP SMD CER 1800PF 50V 10% X7R 0402</t>
  </si>
  <si>
    <t>C598</t>
  </si>
  <si>
    <t>MBR0540T1G</t>
  </si>
  <si>
    <t>OnSemi</t>
  </si>
  <si>
    <t>DIO SMD SCHOTTKY 40V 0.5A SOD-123</t>
  </si>
  <si>
    <t>D1</t>
  </si>
  <si>
    <t>LTST-C191TBKT</t>
  </si>
  <si>
    <t>Liteon</t>
  </si>
  <si>
    <t>DIO LED SMD BLUE CLEAR 0603</t>
  </si>
  <si>
    <t>D2</t>
  </si>
  <si>
    <t>LTST-C190KGKT</t>
  </si>
  <si>
    <t>Lite ON</t>
  </si>
  <si>
    <t>DIO LED SMD GREEN CLEAR 0603</t>
  </si>
  <si>
    <t>D3,D4,D5,D6,D7,D8,D9,D10,D11,D13,D14,D15</t>
  </si>
  <si>
    <t>RCLAMP0524PATCT</t>
  </si>
  <si>
    <t>Semtech</t>
  </si>
  <si>
    <t>DIO ARRAY TVS 4NOS 5VRWM 15VC SLP2510P8</t>
  </si>
  <si>
    <t>D12,D16,D17,D18,D19,D20,D21,D22,D25</t>
  </si>
  <si>
    <t>ESD3V3U4ULC E6327</t>
  </si>
  <si>
    <t>Infineon</t>
  </si>
  <si>
    <t>DIO SMD TVS 3.3VRWM 11VC TSLP9-1</t>
  </si>
  <si>
    <t>D23</t>
  </si>
  <si>
    <t>SDM40E20LC-7</t>
  </si>
  <si>
    <t>Diodes INC</t>
  </si>
  <si>
    <t>DIO SMD SCHTKY DUAL CMN CATH 20V 400mA SOT23</t>
  </si>
  <si>
    <t>D24</t>
  </si>
  <si>
    <t>BLM18RK221SN1D</t>
  </si>
  <si>
    <t>FERRITE CHIP smd 220 OHM 200MA 300 MOHM 0603</t>
  </si>
  <si>
    <t>FB1,FB14</t>
  </si>
  <si>
    <t>BLM18PG121SN1D</t>
  </si>
  <si>
    <t>FERRITE CHIP SMD 120 OHM 2A 0603</t>
  </si>
  <si>
    <t>FB2,FB4,FB46,FB47,FB48</t>
  </si>
  <si>
    <t>MPZ2012S601A</t>
  </si>
  <si>
    <t>FERRITE CHIP SMD 600E 2A 100mOHM 0805</t>
  </si>
  <si>
    <t>FB3,FB5,FB17</t>
  </si>
  <si>
    <t>BLM18BB470SN1D</t>
  </si>
  <si>
    <t>FERRITE CHIP SMD 47 OHM 550MA 250 MOHM 0603</t>
  </si>
  <si>
    <t>FB6,FB7,FB8,FB9,FB10,FB11,FB12,FB13,FB19,FB20,FB21,FB22</t>
  </si>
  <si>
    <t>MPZ1005S331E</t>
  </si>
  <si>
    <t>FERRITE CHIP SMD 330 OHM 1.7A 280mOHM 0402</t>
  </si>
  <si>
    <t>FB15</t>
  </si>
  <si>
    <t>MPZ1608S601A</t>
  </si>
  <si>
    <t>FERRITE CHIP SMD 600E 1A 150mOHM 0603</t>
  </si>
  <si>
    <t>FB18</t>
  </si>
  <si>
    <t>0ZCM0010FF2G</t>
  </si>
  <si>
    <t>Bel Fuse</t>
  </si>
  <si>
    <t>FUSE SMD PTC RSTBLE 15V .100A 0603</t>
  </si>
  <si>
    <t>F1,F3,F5</t>
  </si>
  <si>
    <t>MF-PSMF050X-2</t>
  </si>
  <si>
    <t>Bourns</t>
  </si>
  <si>
    <t>FUSE SMD PTC RSTBLE 6V .50A 0805</t>
  </si>
  <si>
    <t>F2</t>
  </si>
  <si>
    <t>0ZCK0035FF2G</t>
  </si>
  <si>
    <t>FUSE SMD PTC RSTBLE 6V .350A 0805</t>
  </si>
  <si>
    <t>F6</t>
  </si>
  <si>
    <t>SM30B-ZPDSS-TF</t>
  </si>
  <si>
    <t>J17</t>
  </si>
  <si>
    <t>CBMF1608T1R0M</t>
  </si>
  <si>
    <t>IND SMD 1.0UH 0.29A 117mOHM 0603</t>
  </si>
  <si>
    <t>L1,L2</t>
  </si>
  <si>
    <t>IFSC1008ABER1R0M01</t>
  </si>
  <si>
    <t>Vishay Dale</t>
  </si>
  <si>
    <t>IND SMD 1UH 2.6A/2.7A 43mOhm 20% 2.5x2</t>
  </si>
  <si>
    <t>L3,L16,L17</t>
  </si>
  <si>
    <t>ACM2012-900-2P-T002</t>
  </si>
  <si>
    <t xml:space="preserve">CHOKE SMD COMM MODE 90 OHM .4A SMD </t>
  </si>
  <si>
    <t>L4,L24,L25</t>
  </si>
  <si>
    <t>DLW31SN900SQ2L</t>
  </si>
  <si>
    <t>CHOKE COMMON MODE 90 OHM 1206</t>
  </si>
  <si>
    <t>L5,L6,L7,L8,L9,L10,L11,L12,L14,L15</t>
  </si>
  <si>
    <t>XAL7030-222MEB</t>
  </si>
  <si>
    <t>Coilcraft</t>
  </si>
  <si>
    <t>IND SMD POWER 2.2UH 12.9A 15mOHM 8x8</t>
  </si>
  <si>
    <t>L13</t>
  </si>
  <si>
    <t>SRP7030-R33FM</t>
  </si>
  <si>
    <t>IND SMD 0.33uH 18A/25A 3.4mOhm 20% 7.6x6.5</t>
  </si>
  <si>
    <t>L18</t>
  </si>
  <si>
    <t>SRP7030-R56FM</t>
  </si>
  <si>
    <t>IND SMD 0.56uH 15A/17A 5mOhm 20% 7.6x6.5</t>
  </si>
  <si>
    <t>L19</t>
  </si>
  <si>
    <t>IHLP2525CZER1R5M01</t>
  </si>
  <si>
    <t>IND SMD POWER 1.5UH 9A 15mOHM 6.47x6.86</t>
  </si>
  <si>
    <t>L20</t>
  </si>
  <si>
    <t>IHLP2020CZER1R0M11</t>
  </si>
  <si>
    <t>IND SMD 1.0UH 10A 11mOHM 5.43x5.74</t>
  </si>
  <si>
    <t>L21</t>
  </si>
  <si>
    <t>DLP11TB800UL2L</t>
  </si>
  <si>
    <t>CHOKE SMD COIL COMMON MODE 100MA 80 OHM</t>
  </si>
  <si>
    <t>L22,L23</t>
  </si>
  <si>
    <t>PMV40UN,215</t>
  </si>
  <si>
    <t>NXP</t>
  </si>
  <si>
    <t>MOSFET N-CH 30V 4.9A SOT-23</t>
  </si>
  <si>
    <t>Q1</t>
  </si>
  <si>
    <t>BSS138DW-7-F</t>
  </si>
  <si>
    <t>MOSFET DUAL N-CH 50V 200MA SOT-363</t>
  </si>
  <si>
    <t>Q2,Q3,Q9</t>
  </si>
  <si>
    <t>CSD16323Q3</t>
  </si>
  <si>
    <t>TI</t>
  </si>
  <si>
    <t>MOSFET N-CH 25V 21A 3.3X3.3 8-SON</t>
  </si>
  <si>
    <t>Q4,Q5</t>
  </si>
  <si>
    <t>CSD86330Q3D</t>
  </si>
  <si>
    <t>MOSFET SMD 2N-CH 25V 20A 8SON</t>
  </si>
  <si>
    <t>Q6,Q7</t>
  </si>
  <si>
    <t>CSD87333Q3DT</t>
  </si>
  <si>
    <t>MOSFET SMD 2N-CH 24V 15A 8SON</t>
  </si>
  <si>
    <t>Q8</t>
  </si>
  <si>
    <t>EXB-28V103JX</t>
  </si>
  <si>
    <t>Panasonic</t>
  </si>
  <si>
    <t>RES SMD ARRAY 10K OHM 5% 4 RES 0804</t>
  </si>
  <si>
    <t>RN1,RN2,RN4,RN6,RN7,RN8,RN9,RN10,RN11,RN12,RN13,RN14,RN15,RN16,RN17,RN18,RN19,RN20,RN21,RN22,RN23</t>
  </si>
  <si>
    <t>EXB-28V223JX</t>
  </si>
  <si>
    <t>RES ARRAY 22K OHM 4 RES 0804</t>
  </si>
  <si>
    <t>RN3,RN5</t>
  </si>
  <si>
    <t>ERT-J0EP473F</t>
  </si>
  <si>
    <t>THERMISTOR SMD NTC 47K OHM 1% 0402</t>
  </si>
  <si>
    <t>RT1,RT2,RT3,RT4</t>
  </si>
  <si>
    <t>CRCW0402150RFKED</t>
  </si>
  <si>
    <t>RES SMD 150 OHM 1/16W 1% 0402</t>
  </si>
  <si>
    <t>R1,R2,R125,R128,R129,R287</t>
  </si>
  <si>
    <t>CRCW04022K21FKED</t>
  </si>
  <si>
    <t>RES SMD 2.21K OHM 1/16W 1% 0402</t>
  </si>
  <si>
    <t>R3,R4,R36,R42,R49,R51,R53,R68,R69,R105,R111,R324,R325,R326,R327,R328,R349,R350,R366,R375,R405,R406,R577,R705,R720,R731</t>
  </si>
  <si>
    <t>CRCW040210K0FKED</t>
  </si>
  <si>
    <t>RES SMD 10.0K OHM 1/16W 1% 0402</t>
  </si>
  <si>
    <t>R5,R6,R7,R12,R14,R15,R16,R17,R18,R19,R25,R26,R27,R28,R29,R30,R31,R32,R33,R34,R35,R40,R45,R54,R56,R61,R62,R65,R71,R73,R78,R93,R94,R120,R136,R151,R153,R158,R161,R167,R170,R190,R199,R204,R209,R210,R229,R231,R233,R238,R239,R240,R241,R242,R243,R252,R254,R258,R260,R264,R268,R270,R272,R273,R274,R278,R279,R284,R290,R296,R305,R312,R322,R329,R330,R331,R332,R334,R335,R336,R337,R338,R339,R341,R344,R345,R346,R348,R351,R352,R353,R355,R356,R359,R360,R370,R372,R374,R377,R378,R380,R382,R389,R390,R392,R394,R397,R399,R400,R401,R411,R439,R453,R454,R455,R458,R461,R464,R465,R487,R492,R493,R498,R509,R510,R513,R533,R535,R543,R544,R545,R553,R554,R555,R556,R566,R568,R569,R570,R578,R580,R581,R585,R587,R589,R591,R593,R595,R639,R713,R714,R715,R722,R727,R728</t>
  </si>
  <si>
    <t>CRCW04021K00FKED</t>
  </si>
  <si>
    <t xml:space="preserve">RES SMD 1.00K OHM 1/16W 1% 0402 </t>
  </si>
  <si>
    <t>R10,R47,R52,R104,R117,R121,R163,R168,R181,R182,R188,R205,R230,R245,R246,R247,R267,R365,R383,R391,R430,R486,R512,R538,R539,R547,R548,R565,R573,R574,R575,R576,R579,R583,R708,R709,R718</t>
  </si>
  <si>
    <t>TNPW040210K0BEED</t>
  </si>
  <si>
    <t>RES SMD 10.0K OHM 1/16W 0.1% 0402</t>
  </si>
  <si>
    <t>R11,R21,R44,R75,R292,R309,R310,R314,R323,R358,R362,R363,R364,R641,R699</t>
  </si>
  <si>
    <t>CRCW04020000Z0ED</t>
  </si>
  <si>
    <t>RES SMD 0.0 OHM 1/16W JUMP 0402</t>
  </si>
  <si>
    <t>CRCW040233R2FKED</t>
  </si>
  <si>
    <t>RES SMD 33.2 OHM 1/16W 1% 0402</t>
  </si>
  <si>
    <t>R22,R23,R24,R89,R91,R92,R95,R193,R200,R206,R211,R262,R416,R456,R466,R467,R475,R488</t>
  </si>
  <si>
    <t>R38,R43,R97,R99,R100,R107,R126,R138,R139,R143,R147,R149,R154,R155,R166,R174,R198,R203,R302,R303,R354,R373,R386,R403,R407,R410,R434,R442,R468,R497,R499,R501,R503,R504,R506,R529,R531,R592,R701,R704</t>
  </si>
  <si>
    <t>TNPW040220K0BEED</t>
  </si>
  <si>
    <t xml:space="preserve">RES 20.0K OHM 1/16W 0.1% 0402 </t>
  </si>
  <si>
    <t>R39</t>
  </si>
  <si>
    <t>TNPW04024K99BEED</t>
  </si>
  <si>
    <t>RES SMD 4.99K OHM 1/16W 0.1% 0402</t>
  </si>
  <si>
    <t>R46,R48,R313,R318</t>
  </si>
  <si>
    <t>CRCW04022K67FKED</t>
  </si>
  <si>
    <t>RES SMD 2.67K OHM 1/16W 1% 0402</t>
  </si>
  <si>
    <t>R50</t>
  </si>
  <si>
    <t>CRCW040249R9FKED</t>
  </si>
  <si>
    <t>RES SMD 49.9 OHM 1/16W 1% 0402</t>
  </si>
  <si>
    <t>R55,R102,R109,R115,R116,R159,R172,R175,R178,R207,R357</t>
  </si>
  <si>
    <t>CRCW0402100KFKED</t>
  </si>
  <si>
    <t>RES SMD 100K OHM 1/16W 1% 0402</t>
  </si>
  <si>
    <t>R57,R90,R101,R255,R259,R398,R451,R462,R490,R712</t>
  </si>
  <si>
    <t>CRCW0402237RFKED</t>
  </si>
  <si>
    <t xml:space="preserve">RES SMD 237 OHM 1/16W 1% 0402 </t>
  </si>
  <si>
    <t>R58,R84,R122,R171,R381,R404,R437,R470,R507</t>
  </si>
  <si>
    <t>CRCW0402100RFKED</t>
  </si>
  <si>
    <t>RES SMD 100 OHM 1/16W 1% 0402</t>
  </si>
  <si>
    <t>R59,R74,R177,R297,R298,R299,R311,R343,R441,R478</t>
  </si>
  <si>
    <t>CRCW040233K2FKED</t>
  </si>
  <si>
    <t>RES SMD 33.2K OHM 1/16W 1% 0402</t>
  </si>
  <si>
    <t>R60</t>
  </si>
  <si>
    <t>CRCW04023K57FKED</t>
  </si>
  <si>
    <t>RES SMD 3.57K OHM 1/16W 1% 0402</t>
  </si>
  <si>
    <t>R66</t>
  </si>
  <si>
    <t>CRCW04022K87FKED</t>
  </si>
  <si>
    <t>RES SMD 2.87K OHM 1/16W 1% 0402</t>
  </si>
  <si>
    <t>R67,R342</t>
  </si>
  <si>
    <t>CRCW040214K3FKED</t>
  </si>
  <si>
    <t>RES  SMD 14.3K OHM 1/16W 1% 0402</t>
  </si>
  <si>
    <t>R70</t>
  </si>
  <si>
    <t>CRCW0402232RFKED</t>
  </si>
  <si>
    <t>RES SMD 232 OHM 1/16W 1% 0402</t>
  </si>
  <si>
    <t>R72</t>
  </si>
  <si>
    <t>CRCW04025K90FKED</t>
  </si>
  <si>
    <t>RES SMD 5.90K OHM 1/16W 1% 0402</t>
  </si>
  <si>
    <t>R76,R249</t>
  </si>
  <si>
    <t>CRCW06030000Z0EAHP</t>
  </si>
  <si>
    <t>RES SMD 0.0 OHM .25W JUMP 0603</t>
  </si>
  <si>
    <t>CRCW04024K75FKED</t>
  </si>
  <si>
    <t>RES SMD 4.75K OHM 1/16W 1% 0402</t>
  </si>
  <si>
    <t>R79,R82,R114,R134,R257,R263,R289,R721,R732</t>
  </si>
  <si>
    <t>R85,R563,R596</t>
  </si>
  <si>
    <t>CRCW040247K5FKED</t>
  </si>
  <si>
    <t>RES SMD 47.5K OHM 1/16W 1% 0402</t>
  </si>
  <si>
    <t>R86</t>
  </si>
  <si>
    <t>CRCW0402150KFKED</t>
  </si>
  <si>
    <t>RES SMD 150K OHM 1/16W 1% 0402</t>
  </si>
  <si>
    <t>R87,R130,R132,R476</t>
  </si>
  <si>
    <t>CRCW040210R0FKED</t>
  </si>
  <si>
    <t xml:space="preserve">RES SMD 10.0 OHM 1/16W 1% 0402 </t>
  </si>
  <si>
    <t>R88,R144,R196,R420,R421</t>
  </si>
  <si>
    <t>CRCW040229R4FKED</t>
  </si>
  <si>
    <t>RES SMD 29.4 OHM 1/16W 1% 0402</t>
  </si>
  <si>
    <t>R96</t>
  </si>
  <si>
    <t>TNPW040215K0BEED</t>
  </si>
  <si>
    <t>RES SMD 15.0K OHM 1/16W 0.1% 0402</t>
  </si>
  <si>
    <t>R103,R108,R419,R425</t>
  </si>
  <si>
    <t>CRCW0402162RFKED</t>
  </si>
  <si>
    <t>RES SMD 162 OHM 1/16W 1% 0402</t>
  </si>
  <si>
    <t>R106</t>
  </si>
  <si>
    <t>CRCW040223R2FKED</t>
  </si>
  <si>
    <t>RES SMD 23.2 OHM 1/16W 1% 0402</t>
  </si>
  <si>
    <t>R110</t>
  </si>
  <si>
    <t>CRCW0402402RFKED</t>
  </si>
  <si>
    <t>RES SMD 402 OHM 1/16W 1% 0402</t>
  </si>
  <si>
    <t>R118,R131,R137</t>
  </si>
  <si>
    <t>CRCW0402169KFKED</t>
  </si>
  <si>
    <t xml:space="preserve">RES SMD 169K OHM 1/16W 1% 0402 </t>
  </si>
  <si>
    <t>R133</t>
  </si>
  <si>
    <t>CRCW04022R21FKED</t>
  </si>
  <si>
    <t>RES SMD 2.21 OHM 1/16W 1% 0402</t>
  </si>
  <si>
    <t>R135</t>
  </si>
  <si>
    <t>CRCW0402301KFKED</t>
  </si>
  <si>
    <t>RES SMD 301K OHM 1/16W 1% 0402</t>
  </si>
  <si>
    <t>R140,R165,R288</t>
  </si>
  <si>
    <t>CRCW040273R2FKED</t>
  </si>
  <si>
    <t>RES SMD 73.2 OHM 1/16W 1% 0402</t>
  </si>
  <si>
    <t>R141,R146,R459,R482</t>
  </si>
  <si>
    <t>CRCW040220K0FKED</t>
  </si>
  <si>
    <t>RES SMD 20.0K OHM 1/16W 1% 0402</t>
  </si>
  <si>
    <t>R142,R156,R179,R189,R261,R269</t>
  </si>
  <si>
    <t>CRCW04029K31FKED</t>
  </si>
  <si>
    <t>RES SMD 9.31K OHM 1/16W 1% 0402</t>
  </si>
  <si>
    <t>R145</t>
  </si>
  <si>
    <t>CRCW040214K7FKED</t>
  </si>
  <si>
    <t>RES  SMD 14.7K OHM 1/16W 1% 0402</t>
  </si>
  <si>
    <t>R150,R152,R719</t>
  </si>
  <si>
    <t>CRCW040247R5FKED</t>
  </si>
  <si>
    <t>RES SMD 47.5 OHM 1/16W 1% 0402</t>
  </si>
  <si>
    <t>R157</t>
  </si>
  <si>
    <t>CRCW04021K24FKED</t>
  </si>
  <si>
    <t>RES SMD 1.24K OHM 1/16W 1% 0402</t>
  </si>
  <si>
    <t>R164,R706</t>
  </si>
  <si>
    <t>CRCW04024K02FKED</t>
  </si>
  <si>
    <t>RES SMD 4.02K OHM 1/16W 1% 0402</t>
  </si>
  <si>
    <t>R169</t>
  </si>
  <si>
    <t>CRCW04021M00FKED</t>
  </si>
  <si>
    <t xml:space="preserve">RES SMD 1.00M OHM 1/16W 1% 0402 </t>
  </si>
  <si>
    <t>R173,R534,R536</t>
  </si>
  <si>
    <t>CRCW0402210KFKED</t>
  </si>
  <si>
    <t>RES SMD 210K OHM 1/16W 1% 0402</t>
  </si>
  <si>
    <t>R176</t>
  </si>
  <si>
    <t>CRCW040245R3FKED</t>
  </si>
  <si>
    <t xml:space="preserve">RES SMD 45.3 OHM 1/16W 1% 0402 </t>
  </si>
  <si>
    <t>R180,R186</t>
  </si>
  <si>
    <t>CRCW0402121RFKED</t>
  </si>
  <si>
    <t>RES SMD 121 OHM 1/16W 1% 0402</t>
  </si>
  <si>
    <t>R183,R237,R250,R251,R315,R376</t>
  </si>
  <si>
    <t>CRCW040293K1FKED</t>
  </si>
  <si>
    <t>RES SMD 93.1K OHM 1/16W 1% 0402</t>
  </si>
  <si>
    <t>R184,R445</t>
  </si>
  <si>
    <t>CRCW0402750KFKED</t>
  </si>
  <si>
    <t xml:space="preserve">RES SMD 750K OHM 1/16W 1% 0402 </t>
  </si>
  <si>
    <t>R185</t>
  </si>
  <si>
    <t>CRCW040210M0FKED</t>
  </si>
  <si>
    <t>RES SMD 10.0M OHM 1/16W 1% 0402</t>
  </si>
  <si>
    <t>R187</t>
  </si>
  <si>
    <t>CRCW04023K32FKED</t>
  </si>
  <si>
    <t xml:space="preserve">RES SMD 3.32K OHM 1/16W 1% 0402 </t>
  </si>
  <si>
    <t>CRCW040230R1FKED</t>
  </si>
  <si>
    <t>RES SMD 30.1 OHM 1/16W 1% 0402</t>
  </si>
  <si>
    <t>R201,R202</t>
  </si>
  <si>
    <t>CRCW0402274KFKED</t>
  </si>
  <si>
    <t>RES SMD 274K OHM 1/16W 1% 0402</t>
  </si>
  <si>
    <t>R212</t>
  </si>
  <si>
    <t>CRCW0402182KFKED</t>
  </si>
  <si>
    <t>RES SMD 182K OHM 1/16W 1% 0402</t>
  </si>
  <si>
    <t>R213</t>
  </si>
  <si>
    <t>CRCW04028K25FKED</t>
  </si>
  <si>
    <t xml:space="preserve">RES SMD 8.20K OHM 1/16W 1% 0402 </t>
  </si>
  <si>
    <t>R214,R232,R567,R571,R572</t>
  </si>
  <si>
    <t>CRCW040235R7FKED</t>
  </si>
  <si>
    <t>Vishay</t>
  </si>
  <si>
    <t>RES SMD 35.7 OHM 1/16W 1% 0402</t>
  </si>
  <si>
    <t>R215,R216,R217,R218,R219,R220,R221,R222,R223,R224,R225,R226,R227,R516,R517,R518,R519,R520,R521,R522,R523,R524,R525,R526,R527</t>
  </si>
  <si>
    <t>CRCW04024K99FKED</t>
  </si>
  <si>
    <t>RES SMD 4.99K OHM 1/16W 1% 0402</t>
  </si>
  <si>
    <t>R234,R496,R537</t>
  </si>
  <si>
    <t>CRCW0402357RFKED</t>
  </si>
  <si>
    <t>RES SMD 357 OHM 1/16W 1% 0402</t>
  </si>
  <si>
    <t>R235,R236,R248,R443,R557,R558,R559,R560,R561,R562,R582,R584,R700</t>
  </si>
  <si>
    <t>CRCW04022K49FKED</t>
  </si>
  <si>
    <t>RES SMD 2.49K OHM 1/16W 1% 0402</t>
  </si>
  <si>
    <t>R253</t>
  </si>
  <si>
    <t>CRCW040275R0FKED</t>
  </si>
  <si>
    <t xml:space="preserve">RES SMD 75.0 OHM 1/16W 1% 0402 </t>
  </si>
  <si>
    <t>R265,R266,R505,R508,R514,R528,R532,R540,R541,R542,R549,R551,R594</t>
  </si>
  <si>
    <t>CRCW04025K11FKED</t>
  </si>
  <si>
    <t>RES SMD 5.11K OHM 1/16W 1% 0402</t>
  </si>
  <si>
    <t>R271</t>
  </si>
  <si>
    <t>R276,R277,R280,R281,R286,R294,R306,R307,R414,R415,R723,R724,R725,R726</t>
  </si>
  <si>
    <t>CRCW040222R0FKED</t>
  </si>
  <si>
    <t xml:space="preserve">RES SMD 22.0 OHM 1/16W 1% 0402 </t>
  </si>
  <si>
    <t>R285,R457,R473,R474,R483,R484</t>
  </si>
  <si>
    <t>CRCW0402158KFKED</t>
  </si>
  <si>
    <t>RES SMD 158K OHM 1/16W 1% 0402</t>
  </si>
  <si>
    <t>R316</t>
  </si>
  <si>
    <t>CRCW040251K1FKED</t>
  </si>
  <si>
    <t>RES SMD 51.1K OHM 1/16W 1% 0402 SMD</t>
  </si>
  <si>
    <t>R317</t>
  </si>
  <si>
    <t>CRCW0402137KFKED</t>
  </si>
  <si>
    <t>RES SMD 137K OHM 1/16W 1% 0402</t>
  </si>
  <si>
    <t>R320</t>
  </si>
  <si>
    <t>CRCW040263K4FKED</t>
  </si>
  <si>
    <t>RES SMD 63.4K OHM 1/16W 1% 0402</t>
  </si>
  <si>
    <t>R321,R387</t>
  </si>
  <si>
    <t>CRCW0402499RFKED</t>
  </si>
  <si>
    <t>RES SMD 499 OHM 1/16W 1% 0402</t>
  </si>
  <si>
    <t>R361</t>
  </si>
  <si>
    <t>CRCW0402316KFKED</t>
  </si>
  <si>
    <t>RES SMD 316K OHM 1/16W 1% 0402</t>
  </si>
  <si>
    <t>R384</t>
  </si>
  <si>
    <t>CRCW0402200RFKED</t>
  </si>
  <si>
    <t>RES SMD 200 OHM 1/16W 1% 0402</t>
  </si>
  <si>
    <t>R385</t>
  </si>
  <si>
    <t>CRCW0402237KFKED</t>
  </si>
  <si>
    <t>RES SMD 237K OHM 1/16W 1% 0402</t>
  </si>
  <si>
    <t>R388</t>
  </si>
  <si>
    <t>CRCW040215R0FKED</t>
  </si>
  <si>
    <t xml:space="preserve">RES SMD 15.0 OHM 1/16W 1% 0402 </t>
  </si>
  <si>
    <t>R433,R438</t>
  </si>
  <si>
    <t>CRCW040278K7FKED</t>
  </si>
  <si>
    <t xml:space="preserve">RES SMD 78.7K OHM 1/16W 1% 0402 </t>
  </si>
  <si>
    <t>R435,R448</t>
  </si>
  <si>
    <t>CRCW04027K87FKED</t>
  </si>
  <si>
    <t xml:space="preserve">RES SMD 7.87K OHM 1/16W 1% 0402 </t>
  </si>
  <si>
    <t>R436,R471</t>
  </si>
  <si>
    <t>CRCW040230K1FKED</t>
  </si>
  <si>
    <t>RES SMD 30.1K OHM 1/16W 1% 0402</t>
  </si>
  <si>
    <t>R444,R450,R491</t>
  </si>
  <si>
    <t>CRCW040211K5FKED</t>
  </si>
  <si>
    <t>RES SMD 11.5K OHM 1/16W 1% 0402</t>
  </si>
  <si>
    <t>R446</t>
  </si>
  <si>
    <t>CRCW0402499KFKED</t>
  </si>
  <si>
    <t xml:space="preserve">RES SMD 499K OHM 1/16W 1% 0402 </t>
  </si>
  <si>
    <t>R447</t>
  </si>
  <si>
    <t>CRCW040249K9FKED</t>
  </si>
  <si>
    <t>RES SMD 49.9K OHM 1/16W 1% 0402</t>
  </si>
  <si>
    <t>R449</t>
  </si>
  <si>
    <t>CRCW040216R9FKED</t>
  </si>
  <si>
    <t>RES SMD 16.9 OHM 1/16W 1% 0402</t>
  </si>
  <si>
    <t>R452,R472</t>
  </si>
  <si>
    <t>CRCW040213K3FKED</t>
  </si>
  <si>
    <t>RES SMD 13.3K OHM 1/16W 1% 0402 </t>
  </si>
  <si>
    <t>R477</t>
  </si>
  <si>
    <t>CRCW040239K2FKED</t>
  </si>
  <si>
    <t>RES SMD 39.2K OHM 1/16W 1% 0402</t>
  </si>
  <si>
    <t>R479,R511</t>
  </si>
  <si>
    <t>CRCW04021R00FKED</t>
  </si>
  <si>
    <t>RES SMD 1.00 OHM 1/16W 1% 0402</t>
  </si>
  <si>
    <t>R530</t>
  </si>
  <si>
    <t>CRCW04022K00FKED</t>
  </si>
  <si>
    <t>RES SMD 2K OHM 1/16W 1% 0402</t>
  </si>
  <si>
    <t>R710,R711</t>
  </si>
  <si>
    <t>Wurth Electronics</t>
  </si>
  <si>
    <t>XFMR SMT GIGABIT15.3x10.2MM</t>
  </si>
  <si>
    <t>T1,T2</t>
  </si>
  <si>
    <t>DG409DYZ</t>
  </si>
  <si>
    <t>Intersil</t>
  </si>
  <si>
    <t>IC MULTIPLEXER DUAL 4X1 16SOIC</t>
  </si>
  <si>
    <t>U1</t>
  </si>
  <si>
    <t>NCP45521IMNTWG-H</t>
  </si>
  <si>
    <t>IC LOAD SWITCH 10.5A  DFN-8</t>
  </si>
  <si>
    <t>U2,U75</t>
  </si>
  <si>
    <t>ADG419BRMZ</t>
  </si>
  <si>
    <t>Analog Devices</t>
  </si>
  <si>
    <t>IC ANALOG SWITCH SPDT 8MSOP</t>
  </si>
  <si>
    <t>U3</t>
  </si>
  <si>
    <t>OPA4132UA</t>
  </si>
  <si>
    <t>IC OPAMP QUAD 8MHZ 14SOIC</t>
  </si>
  <si>
    <t>U4</t>
  </si>
  <si>
    <t>TXS0108ERGYR</t>
  </si>
  <si>
    <t>IC 8-BIT BIDIR VOLTAGE LVL TRANSLATOR QFN-20</t>
  </si>
  <si>
    <t>U5,U6</t>
  </si>
  <si>
    <t>NCP45524IMNTWG-H</t>
  </si>
  <si>
    <t>IC LOAD SWITCH 6A DFN-8</t>
  </si>
  <si>
    <t>U7,U18,U24,U76</t>
  </si>
  <si>
    <t>XIO2001IZGU</t>
  </si>
  <si>
    <t>IC SMD PCIE TO PCI BRIDGE BGA-169</t>
  </si>
  <si>
    <t>U8</t>
  </si>
  <si>
    <t>DCP020515DU</t>
  </si>
  <si>
    <t>IC REG ISOLATED +/-15V DL 12SOP</t>
  </si>
  <si>
    <t>U9</t>
  </si>
  <si>
    <t>ADS8509IBDBG4</t>
  </si>
  <si>
    <t>IC ADC 16BIT SER 250K 28SSOP</t>
  </si>
  <si>
    <t>U10</t>
  </si>
  <si>
    <t xml:space="preserve">MT41K512M8RH-125IT </t>
  </si>
  <si>
    <t>Micron</t>
  </si>
  <si>
    <t>IC SMD DDR3 SDRAM 4GBIT 800MHZ FBGA-78</t>
  </si>
  <si>
    <t>U11,U13,U17,U20,U46,U61,U67,U70</t>
  </si>
  <si>
    <t>AD5755ACPZ-REEL7</t>
  </si>
  <si>
    <t>IC DAC 16BIT SRL 64LFCSP</t>
  </si>
  <si>
    <t>U12</t>
  </si>
  <si>
    <t>TXS0102DQER</t>
  </si>
  <si>
    <t>IC 2-BIT BIDIR VOLTAGE LVL TRANSLATOR 8-X2SON</t>
  </si>
  <si>
    <t>U14,U27,U33,U87</t>
  </si>
  <si>
    <t>XR28V384IM48-F</t>
  </si>
  <si>
    <t>EXAR CORP</t>
  </si>
  <si>
    <t>IC SMD QUAD UART W/FIFO 3.3V 48-TQFP</t>
  </si>
  <si>
    <t>U15</t>
  </si>
  <si>
    <t xml:space="preserve">SST25VF040B-50-4I-SAF </t>
  </si>
  <si>
    <t>MICROCHIP TECH</t>
  </si>
  <si>
    <t>IC SMD FLASH SER 8MBIT 80MHZ SPI 8SOIC</t>
  </si>
  <si>
    <t>U16,U19</t>
  </si>
  <si>
    <t>TPS62067DSGT</t>
  </si>
  <si>
    <t>IC REG BUCK SYNC ADJ 2A 8WSON</t>
  </si>
  <si>
    <t>U21</t>
  </si>
  <si>
    <t>CBTL02042ABQ</t>
  </si>
  <si>
    <t>NXP Semiconductors</t>
  </si>
  <si>
    <t xml:space="preserve">IC MUX/DEMUX 2:1 PCIe Gen2 20DHVQFN </t>
  </si>
  <si>
    <t>U22</t>
  </si>
  <si>
    <t xml:space="preserve">LM20136MH/NOPB </t>
  </si>
  <si>
    <t>IC REG BUCK SYNC ADJ 6A 16-TSSOP</t>
  </si>
  <si>
    <t>U23</t>
  </si>
  <si>
    <t>SP335EER1-L</t>
  </si>
  <si>
    <t>Exar</t>
  </si>
  <si>
    <t>IC SMD TXRX RS232/485 32QFN</t>
  </si>
  <si>
    <t>U25,U26,U77,U78</t>
  </si>
  <si>
    <t>ADR02BKSZ-REEL7</t>
  </si>
  <si>
    <t>IC VREF SERIES PREC 5V SC-70-5</t>
  </si>
  <si>
    <t>U28</t>
  </si>
  <si>
    <t>IC SPI FLASH 64MBIT 1.8V 8SOIC</t>
  </si>
  <si>
    <t>U29</t>
  </si>
  <si>
    <t>CAT24C04YI-GT3</t>
  </si>
  <si>
    <t>On Semi</t>
  </si>
  <si>
    <t>IC EEPROM 4KBIT 400KHZ 8TSSOP</t>
  </si>
  <si>
    <t>U30</t>
  </si>
  <si>
    <t>ADG508FBRNZ</t>
  </si>
  <si>
    <t>IC MULTIPLEXER 8X1 16SOIC</t>
  </si>
  <si>
    <t>U31,U32</t>
  </si>
  <si>
    <t>AD8251ARMZ</t>
  </si>
  <si>
    <t>IC INSTR AMP 10MHZ 10MSOP</t>
  </si>
  <si>
    <t>U34</t>
  </si>
  <si>
    <t>PTN3460IBS/F1MP</t>
  </si>
  <si>
    <t>IC BRIDGE DISP PORT TO LVDS 56HVQFN</t>
  </si>
  <si>
    <t>U35</t>
  </si>
  <si>
    <t>MIC5205YM5</t>
  </si>
  <si>
    <t>MICREL</t>
  </si>
  <si>
    <t>IC REG LDO ADJ 150MA SOT23-5</t>
  </si>
  <si>
    <t>U36</t>
  </si>
  <si>
    <t>TPS40303DRCR</t>
  </si>
  <si>
    <t>IC REG CTRLR BUCK 10-SON</t>
  </si>
  <si>
    <t>U37</t>
  </si>
  <si>
    <t>ADG408BRZ</t>
  </si>
  <si>
    <t>U38</t>
  </si>
  <si>
    <t>LFXP2-8E-5FT256I</t>
  </si>
  <si>
    <t>Lattice</t>
  </si>
  <si>
    <t>IC FPGA LATTICE XP2 8K LUT FTBGA 256</t>
  </si>
  <si>
    <t>U40</t>
  </si>
  <si>
    <t>TPS74701DRCR</t>
  </si>
  <si>
    <t>IC REG LDO ADJ 0.5A SON-10</t>
  </si>
  <si>
    <t>U41</t>
  </si>
  <si>
    <t>AD8801AR</t>
  </si>
  <si>
    <t>IC DAC 8BIT OCTAL W/SD 16-SOIC</t>
  </si>
  <si>
    <t>U42</t>
  </si>
  <si>
    <t>74LVC1T45GF</t>
  </si>
  <si>
    <t>IC TRANSCEIVER  3STATE XSON6</t>
  </si>
  <si>
    <t>U43,U44,U45,U47,U48,U49,U50,U52,U53,U54,U56,U57,U58,U59</t>
  </si>
  <si>
    <t>AD8677AUJZ-REEL7</t>
  </si>
  <si>
    <t>IC OPAMP GP 600KHZ TSOT23-5</t>
  </si>
  <si>
    <t>U51,U84</t>
  </si>
  <si>
    <t>TPS22930AYZVR</t>
  </si>
  <si>
    <t>Texas instruments</t>
  </si>
  <si>
    <t>IC LOAD SWITCH 2A 4DSBGA</t>
  </si>
  <si>
    <t>U55</t>
  </si>
  <si>
    <t>TPS62090RGT</t>
  </si>
  <si>
    <t>IC REG BUCK SYNC ADJ 3A 16QFN</t>
  </si>
  <si>
    <t>U60</t>
  </si>
  <si>
    <t>74LVXC3245MTC</t>
  </si>
  <si>
    <t>Fairchild</t>
  </si>
  <si>
    <t>IC TRANSCEIVER 8BIT 24TSSOP</t>
  </si>
  <si>
    <t>U62</t>
  </si>
  <si>
    <t>Intel</t>
  </si>
  <si>
    <t>IC BAY TRAIL-I FCBGA1170</t>
  </si>
  <si>
    <t>U63</t>
  </si>
  <si>
    <t>TPS51604DSGT</t>
  </si>
  <si>
    <t>IC SMD MOSFET DRVR SYNC 8WSON</t>
  </si>
  <si>
    <t>U64</t>
  </si>
  <si>
    <t>PTN3360DBS,518</t>
  </si>
  <si>
    <t>IC DVI/HDMI LVL SHIFTER 48HVQFN</t>
  </si>
  <si>
    <t>U65</t>
  </si>
  <si>
    <t>TLV62080DSGT</t>
  </si>
  <si>
    <t>IC REG BUCK SYNC ADJ 1.2A 8WSON</t>
  </si>
  <si>
    <t>U66</t>
  </si>
  <si>
    <t>TPS59641RSLT</t>
  </si>
  <si>
    <t>IC SMD IMVP-7 CTRLR BUCK 48VQFN</t>
  </si>
  <si>
    <t>U68</t>
  </si>
  <si>
    <t>WGI210IT</t>
  </si>
  <si>
    <t xml:space="preserve">IC SMD ETHERNET CONTRLR 64PIN QFN </t>
  </si>
  <si>
    <t>U69,U74</t>
  </si>
  <si>
    <t>TPS51916RUK</t>
  </si>
  <si>
    <t>IC BUCK CTLR DDR2/3/3L 20WQFN</t>
  </si>
  <si>
    <t>U71</t>
  </si>
  <si>
    <t>TS3DV621RUAR</t>
  </si>
  <si>
    <t>IC MUX/DEMUX 1:2 HDMI/DVI/DP WQFN-42</t>
  </si>
  <si>
    <t>U72</t>
  </si>
  <si>
    <t>F85226AF</t>
  </si>
  <si>
    <t>Fintek</t>
  </si>
  <si>
    <t>IC LPC TO ISA BRIDGE PQFP-128</t>
  </si>
  <si>
    <t>U73</t>
  </si>
  <si>
    <t>LT6700IS6-3#TRMPBF</t>
  </si>
  <si>
    <t>Linear Technology</t>
  </si>
  <si>
    <t>IC COMP DUAL 400MV REF TSOT23-6</t>
  </si>
  <si>
    <t>U79</t>
  </si>
  <si>
    <t>ALC892-CG</t>
  </si>
  <si>
    <t>Realtek</t>
  </si>
  <si>
    <t>IC 7.1+2 CHANNEL HD AUDIO CODEC LQFP-48</t>
  </si>
  <si>
    <t>U80</t>
  </si>
  <si>
    <t>TPS2061DBVT</t>
  </si>
  <si>
    <t>IC SWITCH PWR DIST SNGL SOT23-5</t>
  </si>
  <si>
    <t>U81</t>
  </si>
  <si>
    <t>TPS2042BQDRQ1</t>
  </si>
  <si>
    <t>IC SMD PWR DIST SWITCH DUAL 8-SOIC</t>
  </si>
  <si>
    <t>U82</t>
  </si>
  <si>
    <t>FDG6342L</t>
  </si>
  <si>
    <t>IC LOAD SWITCH 1.5A SC70-6</t>
  </si>
  <si>
    <t>U86,U88</t>
  </si>
  <si>
    <t>TC74A0-3.3VCTTR</t>
  </si>
  <si>
    <t>Microchip</t>
  </si>
  <si>
    <t>IC DGTL THERM SNSR 3.3V SOT23-5</t>
  </si>
  <si>
    <t>U89</t>
  </si>
  <si>
    <t>ABM8G-25.000MHZ-18-D2Y-T</t>
  </si>
  <si>
    <t>Abracon</t>
  </si>
  <si>
    <t>XTAL 25MHZ 20/30 PPM 18PF SMD 4 LEAD</t>
  </si>
  <si>
    <t>X1,X3,X4</t>
  </si>
  <si>
    <t xml:space="preserve">ABS05-32.768KHZ-T </t>
  </si>
  <si>
    <t>XTAL 32.768KHZ 20 PPM 12.5PF SMD 2 LEAD 1MM x 1.6MM</t>
  </si>
  <si>
    <t>X2</t>
  </si>
  <si>
    <t>ASEMB-14.31818MHZ-LY-T</t>
  </si>
  <si>
    <t>OSC SMD 14.31818 MHZ 1.7- 3.6V 3.2 x 2.5MM</t>
  </si>
  <si>
    <t>Y1</t>
  </si>
  <si>
    <t>ASEMB-50.000MHZ-XY-T</t>
  </si>
  <si>
    <t>OSC SMD 50 MHZ 1.7- 3.6V 3.2 x 2.5MM</t>
  </si>
  <si>
    <t>Y2</t>
  </si>
  <si>
    <t>ASA-24.000MHZ-L-T</t>
  </si>
  <si>
    <t>OSC SMD 24MHz HCMOS 3.3V 50PPM</t>
  </si>
  <si>
    <t>Y3</t>
  </si>
  <si>
    <t>1730500 </t>
  </si>
  <si>
    <t>1716260 </t>
  </si>
  <si>
    <t>FH8065301487717S R1X6</t>
  </si>
  <si>
    <t>N25Q064A11ESE4</t>
  </si>
  <si>
    <t xml:space="preserve"> </t>
  </si>
  <si>
    <t>Failure rate</t>
  </si>
  <si>
    <t>MTBF(hours)</t>
  </si>
  <si>
    <t>JP1</t>
  </si>
  <si>
    <t>2115-1*06G00DB/L2U</t>
  </si>
  <si>
    <t>OUPIIN</t>
  </si>
  <si>
    <t>CONN HDR SMD 1X6 2MM PITCH 4MM HEIGHT TYPE B</t>
  </si>
  <si>
    <t>JP2</t>
  </si>
  <si>
    <t>2115-1*03G00DA/L2U</t>
  </si>
  <si>
    <t xml:space="preserve">CONN HDR SMD 1X3 2MM PITCH 4MM HEIGHT </t>
  </si>
  <si>
    <t>JP3,J24</t>
  </si>
  <si>
    <t>2115-1*06G00DA/L2U</t>
  </si>
  <si>
    <t xml:space="preserve">CONN HDR SMD 1X6 2MM PITCH 4MM HEIGHT </t>
  </si>
  <si>
    <t>JP4</t>
  </si>
  <si>
    <t>2115-1*07G00DA/L2U</t>
  </si>
  <si>
    <t xml:space="preserve">CONN HDR SMD 1X7 2MM PITCH 4MM HEIGHT </t>
  </si>
  <si>
    <t>JST</t>
  </si>
  <si>
    <t>CONN SMD RA HDR 2X15 ZPD</t>
  </si>
  <si>
    <t>J8,J9,J10</t>
  </si>
  <si>
    <t>SM10B-GHS-TB(LF)(SN)</t>
  </si>
  <si>
    <t>CONN SMD RA HDR 1X10 1.25MM</t>
  </si>
  <si>
    <t>J2</t>
  </si>
  <si>
    <t>962-60206-03</t>
  </si>
  <si>
    <t>EPT</t>
  </si>
  <si>
    <t>CONN 2x20 PC/104 2.54MM PITCH PRESS FIT</t>
  </si>
  <si>
    <t>J1</t>
  </si>
  <si>
    <t>962-60326-03</t>
  </si>
  <si>
    <t>CONN 2x32 PC/104 2.54MM PITCH PRESS FIT</t>
  </si>
  <si>
    <t>J3</t>
  </si>
  <si>
    <t>264-60303-02</t>
  </si>
  <si>
    <t>CONN 4x30 POS 2MM PITCH  VERT PRESS FIT</t>
  </si>
  <si>
    <t>J7</t>
  </si>
  <si>
    <t>10117835-002LF</t>
  </si>
  <si>
    <t>FCI</t>
  </si>
  <si>
    <t>CONN USB 3.0 TYPE A RCPT T/H RA</t>
  </si>
  <si>
    <t>J11</t>
  </si>
  <si>
    <t>DF13A-2P-1.25H</t>
  </si>
  <si>
    <t>Hirose</t>
  </si>
  <si>
    <t>CONN HDR 1X2 1.25MM SMD RA</t>
  </si>
  <si>
    <t>J21</t>
  </si>
  <si>
    <t>MM60-52B1-E1-R650</t>
  </si>
  <si>
    <t>JAE</t>
  </si>
  <si>
    <t>CONN MINI PCIe 52 PIN SMT</t>
  </si>
  <si>
    <t>J15</t>
  </si>
  <si>
    <t>Molex</t>
  </si>
  <si>
    <t>CONN SATA HDR 7POS PCB VERT SMT</t>
  </si>
  <si>
    <t>J12</t>
  </si>
  <si>
    <t>IPL1-104-01-L-D-RA-K</t>
  </si>
  <si>
    <t>Samtec</t>
  </si>
  <si>
    <t>CONN 2x4 BOX HDR T/H RA 2.54mm  PITCH</t>
  </si>
  <si>
    <t>J4</t>
  </si>
  <si>
    <t xml:space="preserve">TFM-120-02-L-DH-WT </t>
  </si>
  <si>
    <t>CONN 2x20 1.27MM PITCH SIDE ENTRY SMT</t>
  </si>
  <si>
    <t>J18,J19</t>
  </si>
  <si>
    <t>SM12B-GHS-TB(LF)(SN)</t>
  </si>
  <si>
    <t>CONN SMD RA HDR 1X12 1.25MM</t>
  </si>
  <si>
    <t>J13</t>
  </si>
  <si>
    <t>SM08B-GHS-TB(LF)(SN)</t>
  </si>
  <si>
    <t>CONN SMD RA HDR 1X8 1.25MM</t>
  </si>
  <si>
    <t>J5</t>
  </si>
  <si>
    <t>10029449-001RLF</t>
  </si>
  <si>
    <t>CONN HDMI RCPT TYPE A R/A SMD</t>
  </si>
  <si>
    <t>J6</t>
  </si>
  <si>
    <t>CONN DP RCPT 20POS SMT R/A</t>
  </si>
  <si>
    <t>J20</t>
  </si>
  <si>
    <t>053261-0671</t>
  </si>
  <si>
    <t>CONN HDR 6POS 1.25MM RA SMD</t>
  </si>
  <si>
    <t>J14,J16</t>
  </si>
  <si>
    <t>SM20B-GHDS-GAN-TF</t>
  </si>
  <si>
    <t>CONN SMD RA HDR 2X10 GHD</t>
  </si>
  <si>
    <t>Reliability Prediction Report</t>
  </si>
  <si>
    <t>Assembly</t>
  </si>
  <si>
    <t xml:space="preserve">Failure Rate           </t>
  </si>
  <si>
    <t>FITs</t>
  </si>
  <si>
    <t xml:space="preserve">MTBF            </t>
  </si>
  <si>
    <t>Hours</t>
  </si>
  <si>
    <t>Date</t>
  </si>
  <si>
    <t>Years</t>
  </si>
  <si>
    <t xml:space="preserve">Model                  </t>
  </si>
  <si>
    <t xml:space="preserve">Temperature      </t>
  </si>
  <si>
    <t>20 C</t>
  </si>
  <si>
    <t>MTBF in hours =  ( 1 / failure rate ) * 1,000,000</t>
  </si>
  <si>
    <t xml:space="preserve">Environment     </t>
  </si>
  <si>
    <t>GB, GC - Ground Benign, Controlled</t>
  </si>
  <si>
    <t>MIL-HDBK-217 FN1 , Method I Case 3</t>
  </si>
  <si>
    <t xml:space="preserve">FAILURE IN TIME,total 
</t>
  </si>
  <si>
    <t>DSC 
part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</si>
</sst>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00"/>
    <numFmt numFmtId="166" formatCode="d\ mmmm\ yyyy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MS Sans Serif"/>
      <family val="2"/>
    </font>
    <font>
      <b/>
      <sz val="24"/>
      <color theme="4" tint="-0.249977111117893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indexed="8"/>
      <name val="Arial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6" applyNumberFormat="0" applyAlignment="0" applyProtection="0"/>
    <xf numFmtId="0" fontId="14" fillId="7" borderId="17" applyNumberFormat="0" applyAlignment="0" applyProtection="0"/>
    <xf numFmtId="0" fontId="15" fillId="7" borderId="16" applyNumberFormat="0" applyAlignment="0" applyProtection="0"/>
    <xf numFmtId="0" fontId="16" fillId="0" borderId="18" applyNumberFormat="0" applyFill="0" applyAlignment="0" applyProtection="0"/>
    <xf numFmtId="0" fontId="17" fillId="8" borderId="19" applyNumberFormat="0" applyAlignment="0" applyProtection="0"/>
    <xf numFmtId="0" fontId="18" fillId="0" borderId="0" applyNumberFormat="0" applyFill="0" applyBorder="0" applyAlignment="0" applyProtection="0"/>
    <xf numFmtId="0" fontId="5" fillId="9" borderId="20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>
      <alignment vertical="center"/>
    </xf>
    <xf numFmtId="0" fontId="22" fillId="0" borderId="0"/>
    <xf numFmtId="0" fontId="22" fillId="0" borderId="0"/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2" fillId="0" borderId="0"/>
  </cellStyleXfs>
  <cellXfs count="63">
    <xf numFmtId="0" fontId="0" fillId="0" borderId="0" xfId="0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4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4" borderId="1" xfId="0" applyFill="1" applyBorder="1" applyAlignment="1">
      <alignment horizontal="center"/>
    </xf>
    <xf numFmtId="0" fontId="1" fillId="3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center" wrapText="1"/>
    </xf>
    <xf numFmtId="11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165" fontId="27" fillId="0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Fill="1" applyBorder="1" applyAlignment="1">
      <alignment vertical="center"/>
    </xf>
    <xf numFmtId="3" fontId="25" fillId="0" borderId="1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166" fontId="25" fillId="0" borderId="1" xfId="0" applyNumberFormat="1" applyFont="1" applyBorder="1" applyAlignment="1" applyProtection="1">
      <alignment horizontal="left" vertical="center"/>
      <protection locked="0"/>
    </xf>
    <xf numFmtId="2" fontId="25" fillId="0" borderId="1" xfId="0" applyNumberFormat="1" applyFont="1" applyBorder="1" applyAlignment="1" applyProtection="1">
      <alignment horizontal="right" vertical="center"/>
      <protection hidden="1"/>
    </xf>
    <xf numFmtId="2" fontId="28" fillId="0" borderId="0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/>
    </xf>
    <xf numFmtId="165" fontId="26" fillId="0" borderId="10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26" fillId="0" borderId="23" xfId="0" applyNumberFormat="1" applyFont="1" applyFill="1" applyBorder="1" applyAlignment="1">
      <alignment horizontal="center" vertical="center" wrapText="1"/>
    </xf>
    <xf numFmtId="165" fontId="26" fillId="0" borderId="24" xfId="0" applyNumberFormat="1" applyFont="1" applyFill="1" applyBorder="1" applyAlignment="1">
      <alignment horizontal="center" vertical="center" wrapText="1"/>
    </xf>
    <xf numFmtId="165" fontId="26" fillId="0" borderId="25" xfId="0" applyNumberFormat="1" applyFont="1" applyFill="1" applyBorder="1" applyAlignment="1">
      <alignment horizontal="center" vertical="center" wrapText="1"/>
    </xf>
    <xf numFmtId="165" fontId="26" fillId="0" borderId="22" xfId="0" applyNumberFormat="1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11" fontId="1" fillId="0" borderId="9" xfId="0" applyNumberFormat="1" applyFont="1" applyBorder="1" applyAlignment="1">
      <alignment horizontal="center" vertical="center"/>
    </xf>
    <xf numFmtId="0" fontId="3" fillId="34" borderId="2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4" xfId="0" applyBorder="1" applyAlignme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4" borderId="1" xfId="0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3"/>
    <cellStyle name="Normal 2" xfId="42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179294</xdr:rowOff>
    </xdr:from>
    <xdr:to>
      <xdr:col>4</xdr:col>
      <xdr:colOff>821250</xdr:colOff>
      <xdr:row>7</xdr:row>
      <xdr:rowOff>145676</xdr:rowOff>
    </xdr:to>
    <xdr:pic>
      <xdr:nvPicPr>
        <xdr:cNvPr id="6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50794"/>
          <a:ext cx="3135825" cy="7283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3</xdr:row>
      <xdr:rowOff>156882</xdr:rowOff>
    </xdr:from>
    <xdr:to>
      <xdr:col>10</xdr:col>
      <xdr:colOff>508292</xdr:colOff>
      <xdr:row>7</xdr:row>
      <xdr:rowOff>144755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7647" y="728382"/>
          <a:ext cx="1987468" cy="749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15</xdr:col>
      <xdr:colOff>341943</xdr:colOff>
      <xdr:row>43</xdr:row>
      <xdr:rowOff>180048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952500"/>
          <a:ext cx="7657143" cy="7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47625</xdr:rowOff>
    </xdr:from>
    <xdr:to>
      <xdr:col>13</xdr:col>
      <xdr:colOff>522895</xdr:colOff>
      <xdr:row>39</xdr:row>
      <xdr:rowOff>103887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8625"/>
          <a:ext cx="7838095" cy="71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294324</xdr:colOff>
      <xdr:row>39</xdr:row>
      <xdr:rowOff>46714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609524" cy="7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67"/>
  <sheetViews>
    <sheetView tabSelected="1" topLeftCell="A11" zoomScale="85" zoomScaleNormal="85" workbookViewId="0">
      <selection activeCell="I23" sqref="I23"/>
    </sheetView>
  </sheetViews>
  <sheetFormatPr defaultRowHeight="15"/>
  <cols>
    <col min="1" max="1" width="1.85546875" style="1" customWidth="1"/>
    <col min="2" max="2" width="5.7109375" style="1" bestFit="1" customWidth="1"/>
    <col min="3" max="3" width="11" style="1" customWidth="1"/>
    <col min="4" max="4" width="7.7109375" style="1" customWidth="1"/>
    <col min="5" max="5" width="15.42578125" style="4" customWidth="1"/>
    <col min="6" max="6" width="21.42578125" style="3" customWidth="1"/>
    <col min="7" max="7" width="21.7109375" style="3" bestFit="1" customWidth="1"/>
    <col min="8" max="8" width="47.140625" style="3" bestFit="1" customWidth="1"/>
    <col min="9" max="10" width="11.140625" style="1" customWidth="1"/>
    <col min="11" max="11" width="16" style="1" customWidth="1"/>
    <col min="12" max="12" width="20.85546875" style="14" customWidth="1"/>
    <col min="13" max="16384" width="9.140625" style="1"/>
  </cols>
  <sheetData>
    <row r="1" spans="2:15">
      <c r="B1" s="3"/>
      <c r="C1" s="3"/>
      <c r="D1" s="3"/>
      <c r="E1" s="3"/>
      <c r="F1" s="4"/>
      <c r="G1" s="4"/>
      <c r="H1" s="4"/>
      <c r="I1" s="3"/>
      <c r="J1" s="4"/>
      <c r="K1" s="16"/>
    </row>
    <row r="2" spans="2:15">
      <c r="B2" s="3"/>
      <c r="C2" s="3"/>
      <c r="D2" s="3"/>
      <c r="E2" s="3"/>
      <c r="F2" s="17" t="s">
        <v>737</v>
      </c>
      <c r="G2" s="18"/>
      <c r="H2" s="18"/>
      <c r="I2" s="3"/>
      <c r="J2" s="4"/>
      <c r="K2" s="16"/>
    </row>
    <row r="3" spans="2:15">
      <c r="B3" s="3"/>
      <c r="C3" s="3"/>
      <c r="D3" s="3"/>
      <c r="E3" s="3"/>
      <c r="F3" s="18"/>
      <c r="G3" s="18"/>
      <c r="H3" s="18"/>
      <c r="I3" s="3"/>
      <c r="J3" s="4"/>
      <c r="K3" s="16"/>
    </row>
    <row r="4" spans="2:15">
      <c r="B4" s="3"/>
      <c r="C4" s="3"/>
      <c r="D4" s="3"/>
      <c r="E4" s="3"/>
      <c r="F4" s="4"/>
      <c r="G4" s="4"/>
      <c r="H4" s="4"/>
      <c r="L4" s="4"/>
      <c r="M4" s="3"/>
      <c r="N4" s="4"/>
      <c r="O4" s="16"/>
    </row>
    <row r="5" spans="2:15">
      <c r="B5" s="3"/>
      <c r="C5" s="3"/>
      <c r="D5" s="3"/>
      <c r="E5" s="3"/>
      <c r="F5" s="4"/>
      <c r="G5" s="4"/>
      <c r="H5" s="4"/>
      <c r="L5" s="4"/>
      <c r="M5" s="3"/>
      <c r="N5" s="4"/>
      <c r="O5" s="16"/>
    </row>
    <row r="6" spans="2:15">
      <c r="B6" s="3"/>
      <c r="C6" s="3"/>
      <c r="D6" s="3"/>
      <c r="E6" s="3"/>
      <c r="F6" s="4"/>
      <c r="G6" s="4"/>
      <c r="H6" s="4"/>
      <c r="L6" s="4"/>
      <c r="M6" s="3"/>
      <c r="N6" s="4"/>
      <c r="O6" s="16"/>
    </row>
    <row r="7" spans="2:15">
      <c r="B7" s="3"/>
      <c r="C7" s="3"/>
      <c r="D7" s="3"/>
      <c r="E7" s="3"/>
      <c r="F7" s="4"/>
      <c r="G7" s="4"/>
      <c r="H7" s="4"/>
      <c r="L7" s="4"/>
      <c r="M7" s="3"/>
      <c r="N7" s="4"/>
      <c r="O7" s="16"/>
    </row>
    <row r="8" spans="2:15">
      <c r="B8" s="3"/>
      <c r="C8" s="3"/>
      <c r="D8" s="3"/>
      <c r="E8" s="3"/>
      <c r="F8" s="4"/>
      <c r="G8" s="4"/>
      <c r="H8" s="4"/>
      <c r="L8" s="4"/>
      <c r="M8" s="3"/>
      <c r="N8" s="4"/>
      <c r="O8" s="16"/>
    </row>
    <row r="9" spans="2:15">
      <c r="B9" s="3"/>
      <c r="C9" s="3"/>
      <c r="D9" s="3"/>
      <c r="E9" s="3"/>
      <c r="F9" s="4"/>
      <c r="G9" s="4"/>
      <c r="H9" s="4"/>
      <c r="L9" s="4"/>
      <c r="M9" s="3"/>
      <c r="N9" s="4"/>
      <c r="O9" s="16"/>
    </row>
    <row r="10" spans="2:15" ht="15" customHeight="1">
      <c r="B10" s="3"/>
      <c r="C10" s="19" t="s">
        <v>738</v>
      </c>
      <c r="D10" s="19"/>
      <c r="E10" s="20">
        <v>8110870</v>
      </c>
      <c r="F10" s="20"/>
      <c r="G10" s="4"/>
      <c r="H10" s="4"/>
      <c r="I10" s="29" t="s">
        <v>739</v>
      </c>
      <c r="J10" s="30"/>
      <c r="K10" s="21">
        <f>SUM(K22:K248)</f>
        <v>6.6560076634887517</v>
      </c>
      <c r="L10" s="22" t="s">
        <v>740</v>
      </c>
    </row>
    <row r="11" spans="2:15">
      <c r="B11" s="3"/>
      <c r="C11" s="19" t="s">
        <v>3</v>
      </c>
      <c r="D11" s="19"/>
      <c r="E11" s="20" t="s">
        <v>6</v>
      </c>
      <c r="F11" s="20"/>
      <c r="G11" s="4"/>
      <c r="H11" s="4"/>
      <c r="I11" s="31" t="s">
        <v>741</v>
      </c>
      <c r="J11" s="32"/>
      <c r="K11" s="23">
        <f>1/K10*1000000</f>
        <v>150240.2116339886</v>
      </c>
      <c r="L11" s="24" t="s">
        <v>742</v>
      </c>
    </row>
    <row r="12" spans="2:15">
      <c r="B12" s="3"/>
      <c r="C12" s="19" t="s">
        <v>743</v>
      </c>
      <c r="D12" s="19"/>
      <c r="E12" s="25">
        <v>42139</v>
      </c>
      <c r="F12" s="25"/>
      <c r="G12" s="4"/>
      <c r="H12" s="4"/>
      <c r="I12" s="33"/>
      <c r="J12" s="34"/>
      <c r="K12" s="26">
        <f>K11/24/365</f>
        <v>17.150709090637967</v>
      </c>
      <c r="L12" s="24" t="s">
        <v>744</v>
      </c>
    </row>
    <row r="13" spans="2:15">
      <c r="B13" s="3"/>
      <c r="C13" s="19" t="s">
        <v>745</v>
      </c>
      <c r="D13" s="19"/>
      <c r="E13" s="20" t="s">
        <v>751</v>
      </c>
      <c r="F13" s="28"/>
      <c r="G13" s="4"/>
      <c r="H13" s="4"/>
      <c r="I13" s="60"/>
      <c r="J13" s="61"/>
      <c r="K13" s="61"/>
      <c r="L13" s="62"/>
      <c r="M13" s="27"/>
    </row>
    <row r="14" spans="2:15">
      <c r="B14" s="3"/>
      <c r="C14" s="19" t="s">
        <v>746</v>
      </c>
      <c r="D14" s="19"/>
      <c r="E14" s="20" t="s">
        <v>747</v>
      </c>
      <c r="F14" s="20"/>
      <c r="G14" s="4"/>
      <c r="H14" s="4"/>
      <c r="I14" s="60" t="s">
        <v>748</v>
      </c>
      <c r="J14" s="61"/>
      <c r="K14" s="61"/>
      <c r="L14" s="62"/>
    </row>
    <row r="15" spans="2:15">
      <c r="B15" s="3"/>
      <c r="C15" s="19" t="s">
        <v>749</v>
      </c>
      <c r="D15" s="19"/>
      <c r="E15" s="20" t="s">
        <v>750</v>
      </c>
      <c r="F15" s="20"/>
      <c r="G15" s="4"/>
      <c r="H15" s="4"/>
      <c r="I15" s="3"/>
      <c r="J15" s="4"/>
      <c r="K15" s="16"/>
    </row>
    <row r="16" spans="2:15" ht="10.5" customHeight="1">
      <c r="B16" s="3"/>
      <c r="C16" s="3"/>
      <c r="D16" s="3"/>
      <c r="E16" s="3"/>
      <c r="F16" s="4"/>
      <c r="G16" s="4"/>
      <c r="H16" s="4"/>
      <c r="I16" s="3"/>
      <c r="J16" s="4"/>
      <c r="K16" s="16"/>
    </row>
    <row r="17" spans="1:12" ht="1.5" customHeight="1" thickBot="1">
      <c r="B17" s="3"/>
      <c r="C17" s="3"/>
      <c r="D17" s="3"/>
      <c r="E17" s="3"/>
      <c r="F17" s="4"/>
      <c r="G17" s="4"/>
      <c r="H17" s="4"/>
      <c r="I17" s="3"/>
      <c r="J17" s="4"/>
      <c r="K17" s="16"/>
    </row>
    <row r="18" spans="1:12" ht="15.75" hidden="1" thickBot="1"/>
    <row r="19" spans="1:12" ht="15.75" hidden="1" thickBot="1"/>
    <row r="20" spans="1:12" ht="15.75" customHeight="1">
      <c r="B20" s="45"/>
      <c r="C20" s="46"/>
      <c r="D20" s="46"/>
      <c r="E20" s="46"/>
      <c r="F20" s="46"/>
      <c r="G20" s="46"/>
      <c r="H20" s="46"/>
      <c r="I20" s="46"/>
      <c r="J20" s="46"/>
      <c r="K20" s="47"/>
      <c r="L20" s="1"/>
    </row>
    <row r="21" spans="1:12" ht="47.25" customHeight="1">
      <c r="A21" s="6"/>
      <c r="B21" s="48" t="s">
        <v>0</v>
      </c>
      <c r="C21" s="49" t="s">
        <v>753</v>
      </c>
      <c r="D21" s="50" t="s">
        <v>4</v>
      </c>
      <c r="E21" s="51" t="s">
        <v>5</v>
      </c>
      <c r="F21" s="52" t="s">
        <v>1</v>
      </c>
      <c r="G21" s="52" t="s">
        <v>2</v>
      </c>
      <c r="H21" s="52" t="s">
        <v>3</v>
      </c>
      <c r="I21" s="50" t="s">
        <v>669</v>
      </c>
      <c r="J21" s="50" t="s">
        <v>668</v>
      </c>
      <c r="K21" s="53" t="s">
        <v>752</v>
      </c>
      <c r="L21" s="1"/>
    </row>
    <row r="22" spans="1:12" ht="30">
      <c r="A22" s="6"/>
      <c r="B22" s="54">
        <v>1</v>
      </c>
      <c r="C22" s="7">
        <v>1100102</v>
      </c>
      <c r="D22" s="2">
        <v>4</v>
      </c>
      <c r="E22" s="13" t="s">
        <v>521</v>
      </c>
      <c r="F22" s="5" t="s">
        <v>519</v>
      </c>
      <c r="G22" s="5" t="s">
        <v>223</v>
      </c>
      <c r="H22" s="5" t="s">
        <v>520</v>
      </c>
      <c r="I22" s="55">
        <v>966100000</v>
      </c>
      <c r="J22" s="55">
        <f>1/I22*1000000</f>
        <v>1.0350895352447987E-3</v>
      </c>
      <c r="K22" s="37">
        <f>J22*D22</f>
        <v>4.1403581409791947E-3</v>
      </c>
      <c r="L22" s="1"/>
    </row>
    <row r="23" spans="1:12">
      <c r="A23" s="6"/>
      <c r="B23" s="54">
        <v>2</v>
      </c>
      <c r="C23" s="7">
        <v>1103360</v>
      </c>
      <c r="D23" s="2">
        <v>1</v>
      </c>
      <c r="E23" s="13" t="s">
        <v>606</v>
      </c>
      <c r="F23" s="5" t="s">
        <v>604</v>
      </c>
      <c r="G23" s="5" t="s">
        <v>534</v>
      </c>
      <c r="H23" s="5" t="s">
        <v>605</v>
      </c>
      <c r="I23" s="2"/>
      <c r="J23" s="2">
        <v>2.1000000000000001E-2</v>
      </c>
      <c r="K23" s="37">
        <f>J23*D23</f>
        <v>2.1000000000000001E-2</v>
      </c>
      <c r="L23" s="1"/>
    </row>
    <row r="24" spans="1:12">
      <c r="A24" s="6"/>
      <c r="B24" s="54">
        <v>3</v>
      </c>
      <c r="C24" s="7">
        <v>1109108</v>
      </c>
      <c r="D24" s="2">
        <v>2</v>
      </c>
      <c r="E24" s="13" t="s">
        <v>499</v>
      </c>
      <c r="F24" s="5" t="s">
        <v>497</v>
      </c>
      <c r="G24" s="5" t="s">
        <v>223</v>
      </c>
      <c r="H24" s="5" t="s">
        <v>498</v>
      </c>
      <c r="I24" s="55">
        <v>966100000</v>
      </c>
      <c r="J24" s="55">
        <f>1/I24*1000000</f>
        <v>1.0350895352447987E-3</v>
      </c>
      <c r="K24" s="37">
        <f>J24*D24</f>
        <v>2.0701790704895973E-3</v>
      </c>
      <c r="L24" s="1"/>
    </row>
    <row r="25" spans="1:12">
      <c r="A25" s="6"/>
      <c r="B25" s="54">
        <v>4</v>
      </c>
      <c r="C25" s="7">
        <v>1109265</v>
      </c>
      <c r="D25" s="2">
        <v>1</v>
      </c>
      <c r="E25" s="13" t="s">
        <v>597</v>
      </c>
      <c r="F25" s="5" t="s">
        <v>594</v>
      </c>
      <c r="G25" s="5" t="s">
        <v>595</v>
      </c>
      <c r="H25" s="5" t="s">
        <v>596</v>
      </c>
      <c r="I25" s="55">
        <v>966100000</v>
      </c>
      <c r="J25" s="55">
        <f>1/I25*1000000</f>
        <v>1.0350895352447987E-3</v>
      </c>
      <c r="K25" s="37">
        <f>J25*D25</f>
        <v>1.0350895352447987E-3</v>
      </c>
      <c r="L25" s="1"/>
    </row>
    <row r="26" spans="1:12" ht="60">
      <c r="A26" s="6"/>
      <c r="B26" s="54">
        <v>5</v>
      </c>
      <c r="C26" s="7">
        <v>1111045</v>
      </c>
      <c r="D26" s="2">
        <v>14</v>
      </c>
      <c r="E26" s="13" t="s">
        <v>583</v>
      </c>
      <c r="F26" s="5" t="s">
        <v>581</v>
      </c>
      <c r="G26" s="5" t="s">
        <v>216</v>
      </c>
      <c r="H26" s="5" t="s">
        <v>582</v>
      </c>
      <c r="I26" s="2"/>
      <c r="J26" s="2">
        <v>3.5000000000000001E-3</v>
      </c>
      <c r="K26" s="37">
        <f>J26*D26</f>
        <v>4.9000000000000002E-2</v>
      </c>
      <c r="L26" s="1"/>
    </row>
    <row r="27" spans="1:12">
      <c r="A27" s="6"/>
      <c r="B27" s="54">
        <v>6</v>
      </c>
      <c r="C27" s="7">
        <v>1280621</v>
      </c>
      <c r="D27" s="2">
        <v>1</v>
      </c>
      <c r="E27" s="13" t="s">
        <v>621</v>
      </c>
      <c r="F27" s="5" t="s">
        <v>619</v>
      </c>
      <c r="G27" s="5" t="s">
        <v>223</v>
      </c>
      <c r="H27" s="5" t="s">
        <v>620</v>
      </c>
      <c r="I27" s="55">
        <v>966100000</v>
      </c>
      <c r="J27" s="55">
        <f>1/I27*1000000</f>
        <v>1.0350895352447987E-3</v>
      </c>
      <c r="K27" s="37">
        <f>J27*D27</f>
        <v>1.0350895352447987E-3</v>
      </c>
      <c r="L27" s="1"/>
    </row>
    <row r="28" spans="1:12" ht="15" customHeight="1">
      <c r="A28" s="6"/>
      <c r="B28" s="54">
        <v>7</v>
      </c>
      <c r="C28" s="7">
        <v>1282044</v>
      </c>
      <c r="D28" s="2">
        <v>1</v>
      </c>
      <c r="E28" s="13" t="s">
        <v>536</v>
      </c>
      <c r="F28" s="5" t="s">
        <v>533</v>
      </c>
      <c r="G28" s="5" t="s">
        <v>534</v>
      </c>
      <c r="H28" s="5" t="s">
        <v>535</v>
      </c>
      <c r="I28" s="2"/>
      <c r="J28" s="2">
        <v>4.8500000000000001E-2</v>
      </c>
      <c r="K28" s="37">
        <f>J28*D28</f>
        <v>4.8500000000000001E-2</v>
      </c>
      <c r="L28" s="1"/>
    </row>
    <row r="29" spans="1:12">
      <c r="A29" s="6"/>
      <c r="B29" s="54">
        <v>8</v>
      </c>
      <c r="C29" s="7">
        <v>1330130</v>
      </c>
      <c r="D29" s="2">
        <v>1</v>
      </c>
      <c r="E29" s="13" t="s">
        <v>574</v>
      </c>
      <c r="F29" s="5" t="s">
        <v>571</v>
      </c>
      <c r="G29" s="5" t="s">
        <v>572</v>
      </c>
      <c r="H29" s="5" t="s">
        <v>573</v>
      </c>
      <c r="I29" s="55">
        <v>34500000</v>
      </c>
      <c r="J29" s="55">
        <f>1/I29*1000000</f>
        <v>2.8985507246376812E-2</v>
      </c>
      <c r="K29" s="37">
        <f>J29*D29</f>
        <v>2.8985507246376812E-2</v>
      </c>
      <c r="L29" s="1"/>
    </row>
    <row r="30" spans="1:12">
      <c r="A30" s="6"/>
      <c r="B30" s="54">
        <v>9</v>
      </c>
      <c r="C30" s="7">
        <v>1510150</v>
      </c>
      <c r="D30" s="2">
        <v>1</v>
      </c>
      <c r="E30" s="13" t="s">
        <v>525</v>
      </c>
      <c r="F30" s="5" t="s">
        <v>522</v>
      </c>
      <c r="G30" s="5" t="s">
        <v>523</v>
      </c>
      <c r="H30" s="5" t="s">
        <v>524</v>
      </c>
      <c r="I30" s="2"/>
      <c r="J30" s="2">
        <v>0.11700000000000001</v>
      </c>
      <c r="K30" s="37">
        <f>J30*D30</f>
        <v>0.11700000000000001</v>
      </c>
      <c r="L30" s="1"/>
    </row>
    <row r="31" spans="1:12" ht="30">
      <c r="A31" s="6"/>
      <c r="B31" s="54">
        <v>10</v>
      </c>
      <c r="C31" s="7">
        <v>1520335</v>
      </c>
      <c r="D31" s="2">
        <v>4</v>
      </c>
      <c r="E31" s="13" t="s">
        <v>543</v>
      </c>
      <c r="F31" s="5" t="s">
        <v>540</v>
      </c>
      <c r="G31" s="5" t="s">
        <v>541</v>
      </c>
      <c r="H31" s="5" t="s">
        <v>542</v>
      </c>
      <c r="I31" s="55">
        <v>40800000</v>
      </c>
      <c r="J31" s="55">
        <f>1/I31*1000000</f>
        <v>2.4509803921568627E-2</v>
      </c>
      <c r="K31" s="37">
        <f>J31*D31</f>
        <v>9.8039215686274508E-2</v>
      </c>
      <c r="L31" s="1"/>
    </row>
    <row r="32" spans="1:12" ht="45">
      <c r="A32" s="6"/>
      <c r="B32" s="54">
        <v>11</v>
      </c>
      <c r="C32" s="7">
        <v>1532200</v>
      </c>
      <c r="D32" s="2">
        <v>8</v>
      </c>
      <c r="E32" s="13" t="s">
        <v>515</v>
      </c>
      <c r="F32" s="5" t="s">
        <v>512</v>
      </c>
      <c r="G32" s="5" t="s">
        <v>513</v>
      </c>
      <c r="H32" s="5" t="s">
        <v>514</v>
      </c>
      <c r="I32" s="55">
        <v>90900000</v>
      </c>
      <c r="J32" s="2">
        <f t="shared" ref="J32" si="0">1/I32*1000000</f>
        <v>1.1001100110011E-2</v>
      </c>
      <c r="K32" s="38">
        <f>J32*D32</f>
        <v>8.8008800880088001E-2</v>
      </c>
      <c r="L32" s="1"/>
    </row>
    <row r="33" spans="1:12">
      <c r="A33" s="6"/>
      <c r="B33" s="54">
        <v>12</v>
      </c>
      <c r="C33" s="7">
        <v>1540190</v>
      </c>
      <c r="D33" s="2">
        <v>1</v>
      </c>
      <c r="E33" s="13" t="s">
        <v>552</v>
      </c>
      <c r="F33" s="5" t="s">
        <v>549</v>
      </c>
      <c r="G33" s="5" t="s">
        <v>550</v>
      </c>
      <c r="H33" s="5" t="s">
        <v>551</v>
      </c>
      <c r="I33" s="55">
        <v>81200000</v>
      </c>
      <c r="J33" s="55">
        <f>1/I33*1000000</f>
        <v>1.231527093596059E-2</v>
      </c>
      <c r="K33" s="37">
        <f>J33*D33</f>
        <v>1.231527093596059E-2</v>
      </c>
      <c r="L33" s="1"/>
    </row>
    <row r="34" spans="1:12">
      <c r="A34" s="6"/>
      <c r="B34" s="54">
        <v>13</v>
      </c>
      <c r="C34" s="2">
        <v>1540411</v>
      </c>
      <c r="D34" s="2">
        <v>1</v>
      </c>
      <c r="E34" s="13" t="s">
        <v>548</v>
      </c>
      <c r="F34" s="5" t="s">
        <v>666</v>
      </c>
      <c r="G34" s="5" t="s">
        <v>513</v>
      </c>
      <c r="H34" s="5" t="s">
        <v>547</v>
      </c>
      <c r="I34" s="55">
        <v>562000000</v>
      </c>
      <c r="J34" s="55">
        <f>1/I34*1000000</f>
        <v>1.7793594306049821E-3</v>
      </c>
      <c r="K34" s="37">
        <f>J34*D34</f>
        <v>1.7793594306049821E-3</v>
      </c>
      <c r="L34" s="1"/>
    </row>
    <row r="35" spans="1:12">
      <c r="A35" s="6"/>
      <c r="B35" s="54">
        <v>14</v>
      </c>
      <c r="C35" s="7">
        <v>1540430</v>
      </c>
      <c r="D35" s="2">
        <v>2</v>
      </c>
      <c r="E35" s="13" t="s">
        <v>529</v>
      </c>
      <c r="F35" s="5" t="s">
        <v>526</v>
      </c>
      <c r="G35" s="5" t="s">
        <v>527</v>
      </c>
      <c r="H35" s="5" t="s">
        <v>528</v>
      </c>
      <c r="I35" s="55">
        <v>714000000</v>
      </c>
      <c r="J35" s="2">
        <f t="shared" ref="J35" si="1">1/I35*1000000</f>
        <v>1.4005602240896359E-3</v>
      </c>
      <c r="K35" s="38">
        <f>J35*D35</f>
        <v>2.8011204481792717E-3</v>
      </c>
      <c r="L35" s="1"/>
    </row>
    <row r="36" spans="1:12">
      <c r="A36" s="6"/>
      <c r="B36" s="54">
        <v>15</v>
      </c>
      <c r="C36" s="12">
        <v>1569074</v>
      </c>
      <c r="D36" s="2">
        <v>1</v>
      </c>
      <c r="E36" s="13" t="s">
        <v>600</v>
      </c>
      <c r="F36" s="5" t="s">
        <v>665</v>
      </c>
      <c r="G36" s="5" t="s">
        <v>598</v>
      </c>
      <c r="H36" s="5" t="s">
        <v>599</v>
      </c>
      <c r="I36" s="55">
        <v>9900000</v>
      </c>
      <c r="J36" s="55">
        <f>1/I36*1000000</f>
        <v>0.10101010101010101</v>
      </c>
      <c r="K36" s="37">
        <f>D36*J36</f>
        <v>0.10101010101010101</v>
      </c>
      <c r="L36" s="1"/>
    </row>
    <row r="37" spans="1:12">
      <c r="A37" s="6"/>
      <c r="B37" s="54">
        <v>16</v>
      </c>
      <c r="C37" s="7">
        <v>1571081</v>
      </c>
      <c r="D37" s="2">
        <v>2</v>
      </c>
      <c r="E37" s="13" t="s">
        <v>615</v>
      </c>
      <c r="F37" s="5" t="s">
        <v>613</v>
      </c>
      <c r="G37" s="5" t="s">
        <v>598</v>
      </c>
      <c r="H37" s="5" t="s">
        <v>614</v>
      </c>
      <c r="I37" s="55">
        <v>34200000</v>
      </c>
      <c r="J37" s="55">
        <f>1/I37*1000000</f>
        <v>2.9239766081871347E-2</v>
      </c>
      <c r="K37" s="37">
        <f>J37*D37</f>
        <v>5.8479532163742694E-2</v>
      </c>
      <c r="L37" s="1"/>
    </row>
    <row r="38" spans="1:12">
      <c r="A38" s="6"/>
      <c r="B38" s="54">
        <v>17</v>
      </c>
      <c r="C38" s="7">
        <v>1574080</v>
      </c>
      <c r="D38" s="2">
        <v>1</v>
      </c>
      <c r="E38" s="13" t="s">
        <v>505</v>
      </c>
      <c r="F38" s="5" t="s">
        <v>503</v>
      </c>
      <c r="G38" s="5" t="s">
        <v>223</v>
      </c>
      <c r="H38" s="5" t="s">
        <v>504</v>
      </c>
      <c r="I38" s="55">
        <v>206000000</v>
      </c>
      <c r="J38" s="55">
        <f>1/I38*1000000</f>
        <v>4.8543689320388354E-3</v>
      </c>
      <c r="K38" s="37">
        <f>J38*D38</f>
        <v>4.8543689320388354E-3</v>
      </c>
      <c r="L38" s="1"/>
    </row>
    <row r="39" spans="1:12" ht="30">
      <c r="A39" s="6"/>
      <c r="B39" s="54">
        <v>18</v>
      </c>
      <c r="C39" s="2">
        <v>1574091</v>
      </c>
      <c r="D39" s="2">
        <v>1</v>
      </c>
      <c r="E39" s="13" t="s">
        <v>561</v>
      </c>
      <c r="F39" s="5" t="s">
        <v>559</v>
      </c>
      <c r="G39" s="5" t="s">
        <v>534</v>
      </c>
      <c r="H39" s="36" t="s">
        <v>560</v>
      </c>
      <c r="I39" s="2"/>
      <c r="J39" s="2">
        <v>2.8000000000000001E-2</v>
      </c>
      <c r="K39" s="37">
        <f>J39*D39</f>
        <v>2.8000000000000001E-2</v>
      </c>
      <c r="L39" s="1"/>
    </row>
    <row r="40" spans="1:12">
      <c r="A40" s="6"/>
      <c r="B40" s="54">
        <v>19</v>
      </c>
      <c r="C40" s="7">
        <v>1574226</v>
      </c>
      <c r="D40" s="2">
        <v>1</v>
      </c>
      <c r="E40" s="13" t="s">
        <v>625</v>
      </c>
      <c r="F40" s="5" t="s">
        <v>622</v>
      </c>
      <c r="G40" s="35" t="s">
        <v>623</v>
      </c>
      <c r="H40" s="5" t="s">
        <v>624</v>
      </c>
      <c r="I40" s="2"/>
      <c r="J40" s="2">
        <v>5.3999999999999999E-2</v>
      </c>
      <c r="K40" s="37">
        <f>J40*D40</f>
        <v>5.3999999999999999E-2</v>
      </c>
      <c r="L40" s="1"/>
    </row>
    <row r="41" spans="1:12">
      <c r="A41" s="6"/>
      <c r="B41" s="54">
        <v>20</v>
      </c>
      <c r="C41" s="7">
        <v>1600810</v>
      </c>
      <c r="D41" s="2">
        <v>1</v>
      </c>
      <c r="E41" s="13" t="s">
        <v>511</v>
      </c>
      <c r="F41" s="5" t="s">
        <v>509</v>
      </c>
      <c r="G41" s="5" t="s">
        <v>223</v>
      </c>
      <c r="H41" s="5" t="s">
        <v>510</v>
      </c>
      <c r="I41" s="55">
        <v>3540000000</v>
      </c>
      <c r="J41" s="55">
        <f t="shared" ref="J41:J55" si="2">1/I41*1000000</f>
        <v>2.824858757062147E-4</v>
      </c>
      <c r="K41" s="37">
        <f>J41*D41</f>
        <v>2.824858757062147E-4</v>
      </c>
      <c r="L41" s="1"/>
    </row>
    <row r="42" spans="1:12">
      <c r="A42" s="6"/>
      <c r="B42" s="54">
        <v>21</v>
      </c>
      <c r="C42" s="7">
        <v>1620510</v>
      </c>
      <c r="D42" s="2">
        <v>1</v>
      </c>
      <c r="E42" s="13" t="s">
        <v>580</v>
      </c>
      <c r="F42" s="5" t="s">
        <v>578</v>
      </c>
      <c r="G42" s="5" t="s">
        <v>491</v>
      </c>
      <c r="H42" s="5" t="s">
        <v>579</v>
      </c>
      <c r="I42" s="55">
        <v>703000000</v>
      </c>
      <c r="J42" s="55">
        <f t="shared" si="2"/>
        <v>1.4224751066856331E-3</v>
      </c>
      <c r="K42" s="37">
        <f>J42*D42</f>
        <v>1.4224751066856331E-3</v>
      </c>
      <c r="L42" s="1"/>
    </row>
    <row r="43" spans="1:12">
      <c r="A43" s="6"/>
      <c r="B43" s="54">
        <v>22</v>
      </c>
      <c r="C43" s="7">
        <v>1620860</v>
      </c>
      <c r="D43" s="2">
        <v>1</v>
      </c>
      <c r="E43" s="13" t="s">
        <v>518</v>
      </c>
      <c r="F43" s="5" t="s">
        <v>516</v>
      </c>
      <c r="G43" s="5" t="s">
        <v>491</v>
      </c>
      <c r="H43" s="5" t="s">
        <v>517</v>
      </c>
      <c r="I43" s="55">
        <v>1977000000</v>
      </c>
      <c r="J43" s="55">
        <f t="shared" si="2"/>
        <v>5.0581689428426911E-4</v>
      </c>
      <c r="K43" s="37">
        <f>J43*D43</f>
        <v>5.0581689428426911E-4</v>
      </c>
      <c r="L43" s="1"/>
    </row>
    <row r="44" spans="1:12">
      <c r="A44" s="6"/>
      <c r="B44" s="54">
        <v>23</v>
      </c>
      <c r="C44" s="7">
        <v>1701412</v>
      </c>
      <c r="D44" s="2">
        <v>1</v>
      </c>
      <c r="E44" s="13" t="s">
        <v>496</v>
      </c>
      <c r="F44" s="5" t="s">
        <v>494</v>
      </c>
      <c r="G44" s="5" t="s">
        <v>223</v>
      </c>
      <c r="H44" s="5" t="s">
        <v>495</v>
      </c>
      <c r="I44" s="55">
        <v>368000000</v>
      </c>
      <c r="J44" s="55">
        <f t="shared" si="2"/>
        <v>2.717391304347826E-3</v>
      </c>
      <c r="K44" s="37">
        <f>J44*D44</f>
        <v>2.717391304347826E-3</v>
      </c>
      <c r="L44" s="1"/>
    </row>
    <row r="45" spans="1:12">
      <c r="A45" s="6"/>
      <c r="B45" s="54">
        <v>24</v>
      </c>
      <c r="C45" s="7">
        <v>1701520</v>
      </c>
      <c r="D45" s="2">
        <v>2</v>
      </c>
      <c r="E45" s="13" t="s">
        <v>586</v>
      </c>
      <c r="F45" s="5" t="s">
        <v>584</v>
      </c>
      <c r="G45" s="5" t="s">
        <v>491</v>
      </c>
      <c r="H45" s="5" t="s">
        <v>585</v>
      </c>
      <c r="I45" s="55">
        <v>8100000000</v>
      </c>
      <c r="J45" s="55">
        <f t="shared" si="2"/>
        <v>1.2345679012345679E-4</v>
      </c>
      <c r="K45" s="37">
        <f>J45*D45</f>
        <v>2.4691358024691359E-4</v>
      </c>
      <c r="L45" s="1"/>
    </row>
    <row r="46" spans="1:12">
      <c r="A46" s="6"/>
      <c r="B46" s="54">
        <v>25</v>
      </c>
      <c r="C46" s="7">
        <v>1701560</v>
      </c>
      <c r="D46" s="2">
        <v>1</v>
      </c>
      <c r="E46" s="13" t="s">
        <v>629</v>
      </c>
      <c r="F46" s="5" t="s">
        <v>626</v>
      </c>
      <c r="G46" s="5" t="s">
        <v>627</v>
      </c>
      <c r="H46" s="5" t="s">
        <v>628</v>
      </c>
      <c r="I46" s="55">
        <v>1300000000</v>
      </c>
      <c r="J46" s="55">
        <f t="shared" si="2"/>
        <v>7.6923076923076923E-4</v>
      </c>
      <c r="K46" s="37">
        <f>J46*D46</f>
        <v>7.6923076923076923E-4</v>
      </c>
      <c r="L46" s="1"/>
    </row>
    <row r="47" spans="1:12">
      <c r="A47" s="6"/>
      <c r="B47" s="54">
        <v>26</v>
      </c>
      <c r="C47" s="7">
        <v>1710010</v>
      </c>
      <c r="D47" s="2">
        <v>2</v>
      </c>
      <c r="E47" s="13" t="s">
        <v>555</v>
      </c>
      <c r="F47" s="5" t="s">
        <v>553</v>
      </c>
      <c r="G47" s="5" t="s">
        <v>491</v>
      </c>
      <c r="H47" s="5" t="s">
        <v>554</v>
      </c>
      <c r="I47" s="55">
        <v>5700000000</v>
      </c>
      <c r="J47" s="55">
        <f t="shared" si="2"/>
        <v>1.7543859649122806E-4</v>
      </c>
      <c r="K47" s="37">
        <f>J47*D47</f>
        <v>3.5087719298245611E-4</v>
      </c>
      <c r="L47" s="1"/>
    </row>
    <row r="48" spans="1:12">
      <c r="A48" s="6"/>
      <c r="B48" s="54">
        <v>27</v>
      </c>
      <c r="C48" s="7">
        <v>1710020</v>
      </c>
      <c r="D48" s="2">
        <v>1</v>
      </c>
      <c r="E48" s="13" t="s">
        <v>570</v>
      </c>
      <c r="F48" s="5" t="s">
        <v>569</v>
      </c>
      <c r="G48" s="5" t="s">
        <v>491</v>
      </c>
      <c r="H48" s="5" t="s">
        <v>554</v>
      </c>
      <c r="I48" s="55">
        <v>5700000000</v>
      </c>
      <c r="J48" s="55">
        <f t="shared" si="2"/>
        <v>1.7543859649122806E-4</v>
      </c>
      <c r="K48" s="37">
        <f>J48*D48</f>
        <v>1.7543859649122806E-4</v>
      </c>
      <c r="L48" s="1"/>
    </row>
    <row r="49" spans="1:12">
      <c r="A49" s="6"/>
      <c r="B49" s="54">
        <v>28</v>
      </c>
      <c r="C49" s="7">
        <v>1710031</v>
      </c>
      <c r="D49" s="2">
        <v>1</v>
      </c>
      <c r="E49" s="13" t="s">
        <v>486</v>
      </c>
      <c r="F49" s="5" t="s">
        <v>483</v>
      </c>
      <c r="G49" s="5" t="s">
        <v>484</v>
      </c>
      <c r="H49" s="5" t="s">
        <v>485</v>
      </c>
      <c r="I49" s="55">
        <v>50800000</v>
      </c>
      <c r="J49" s="55">
        <f t="shared" si="2"/>
        <v>1.968503937007874E-2</v>
      </c>
      <c r="K49" s="37">
        <f>J49*D49</f>
        <v>1.968503937007874E-2</v>
      </c>
      <c r="L49" s="1"/>
    </row>
    <row r="50" spans="1:12">
      <c r="A50" s="6"/>
      <c r="B50" s="54">
        <v>29</v>
      </c>
      <c r="C50" s="7">
        <v>1715020</v>
      </c>
      <c r="D50" s="2">
        <v>1</v>
      </c>
      <c r="E50" s="13" t="s">
        <v>493</v>
      </c>
      <c r="F50" s="5" t="s">
        <v>490</v>
      </c>
      <c r="G50" s="5" t="s">
        <v>491</v>
      </c>
      <c r="H50" s="5" t="s">
        <v>492</v>
      </c>
      <c r="I50" s="55">
        <v>5700000000</v>
      </c>
      <c r="J50" s="55">
        <f t="shared" si="2"/>
        <v>1.7543859649122806E-4</v>
      </c>
      <c r="K50" s="37">
        <f>J50*D50</f>
        <v>1.7543859649122806E-4</v>
      </c>
      <c r="L50" s="1"/>
    </row>
    <row r="51" spans="1:12">
      <c r="A51" s="6"/>
      <c r="B51" s="54">
        <v>30</v>
      </c>
      <c r="C51" s="7">
        <v>1715090</v>
      </c>
      <c r="D51" s="2">
        <v>1</v>
      </c>
      <c r="E51" s="13" t="s">
        <v>636</v>
      </c>
      <c r="F51" s="5" t="s">
        <v>634</v>
      </c>
      <c r="G51" s="5" t="s">
        <v>223</v>
      </c>
      <c r="H51" s="5" t="s">
        <v>635</v>
      </c>
      <c r="I51" s="55">
        <v>4560000000</v>
      </c>
      <c r="J51" s="55">
        <f t="shared" si="2"/>
        <v>2.1929824561403509E-4</v>
      </c>
      <c r="K51" s="37">
        <f>J51*D51</f>
        <v>2.1929824561403509E-4</v>
      </c>
      <c r="L51" s="1"/>
    </row>
    <row r="52" spans="1:12">
      <c r="B52" s="54">
        <v>31</v>
      </c>
      <c r="C52" s="56">
        <v>1715100</v>
      </c>
      <c r="D52" s="56">
        <v>1</v>
      </c>
      <c r="E52" s="56" t="s">
        <v>639</v>
      </c>
      <c r="F52" s="56" t="s">
        <v>637</v>
      </c>
      <c r="G52" s="56" t="s">
        <v>223</v>
      </c>
      <c r="H52" s="56" t="s">
        <v>638</v>
      </c>
      <c r="I52" s="56">
        <v>4560000000</v>
      </c>
      <c r="J52" s="56">
        <f t="shared" si="2"/>
        <v>2.1929824561403509E-4</v>
      </c>
      <c r="K52" s="57">
        <f>J52*D52</f>
        <v>2.1929824561403509E-4</v>
      </c>
      <c r="L52" s="1"/>
    </row>
    <row r="53" spans="1:12">
      <c r="B53" s="54">
        <v>32</v>
      </c>
      <c r="C53" s="56">
        <v>1716240</v>
      </c>
      <c r="D53" s="56">
        <v>1</v>
      </c>
      <c r="E53" s="56" t="s">
        <v>590</v>
      </c>
      <c r="F53" s="56" t="s">
        <v>587</v>
      </c>
      <c r="G53" s="56" t="s">
        <v>588</v>
      </c>
      <c r="H53" s="56" t="s">
        <v>589</v>
      </c>
      <c r="I53" s="56">
        <v>180000000000</v>
      </c>
      <c r="J53" s="56">
        <f t="shared" si="2"/>
        <v>5.5555555555555558E-6</v>
      </c>
      <c r="K53" s="57">
        <f>J53*D53</f>
        <v>5.5555555555555558E-6</v>
      </c>
      <c r="L53" s="1"/>
    </row>
    <row r="54" spans="1:12">
      <c r="B54" s="54">
        <v>33</v>
      </c>
      <c r="C54" s="56">
        <v>1716251</v>
      </c>
      <c r="D54" s="56">
        <v>2</v>
      </c>
      <c r="E54" s="56" t="s">
        <v>489</v>
      </c>
      <c r="F54" s="56" t="s">
        <v>487</v>
      </c>
      <c r="G54" s="56" t="s">
        <v>129</v>
      </c>
      <c r="H54" s="56" t="s">
        <v>488</v>
      </c>
      <c r="I54" s="56">
        <v>66700000</v>
      </c>
      <c r="J54" s="56">
        <f t="shared" si="2"/>
        <v>1.4992503748125937E-2</v>
      </c>
      <c r="K54" s="57">
        <f>J54*D54</f>
        <v>2.9985007496251874E-2</v>
      </c>
      <c r="L54" s="1"/>
    </row>
    <row r="55" spans="1:12">
      <c r="A55" s="6"/>
      <c r="B55" s="54">
        <v>34</v>
      </c>
      <c r="C55" s="2" t="s">
        <v>664</v>
      </c>
      <c r="D55" s="2">
        <v>2</v>
      </c>
      <c r="E55" s="13" t="s">
        <v>642</v>
      </c>
      <c r="F55" s="5" t="s">
        <v>640</v>
      </c>
      <c r="G55" s="5" t="s">
        <v>595</v>
      </c>
      <c r="H55" s="5" t="s">
        <v>641</v>
      </c>
      <c r="I55" s="55">
        <v>93800000</v>
      </c>
      <c r="J55" s="55">
        <f t="shared" si="2"/>
        <v>1.0660980810234541E-2</v>
      </c>
      <c r="K55" s="37">
        <f>J55*D55</f>
        <v>2.1321961620469083E-2</v>
      </c>
      <c r="L55" s="1"/>
    </row>
    <row r="56" spans="1:12">
      <c r="A56" s="6"/>
      <c r="B56" s="54">
        <v>35</v>
      </c>
      <c r="C56" s="2">
        <v>1716280</v>
      </c>
      <c r="D56" s="2">
        <v>4</v>
      </c>
      <c r="E56" s="13" t="s">
        <v>502</v>
      </c>
      <c r="F56" s="5" t="s">
        <v>500</v>
      </c>
      <c r="G56" s="5" t="s">
        <v>129</v>
      </c>
      <c r="H56" s="5" t="s">
        <v>501</v>
      </c>
      <c r="I56" s="55">
        <v>66700000</v>
      </c>
      <c r="J56" s="2">
        <f t="shared" ref="J56" si="3">1/I56*1000000</f>
        <v>1.4992503748125937E-2</v>
      </c>
      <c r="K56" s="38">
        <f>J56*D56</f>
        <v>5.9970014992503748E-2</v>
      </c>
      <c r="L56" s="1"/>
    </row>
    <row r="57" spans="1:12">
      <c r="B57" s="54">
        <v>36</v>
      </c>
      <c r="C57" s="56">
        <v>1720521</v>
      </c>
      <c r="D57" s="56">
        <v>1</v>
      </c>
      <c r="E57" s="56" t="s">
        <v>546</v>
      </c>
      <c r="F57" s="56" t="s">
        <v>544</v>
      </c>
      <c r="G57" s="56" t="s">
        <v>491</v>
      </c>
      <c r="H57" s="56" t="s">
        <v>545</v>
      </c>
      <c r="I57" s="56">
        <v>8100000000</v>
      </c>
      <c r="J57" s="56">
        <f>1/I57*1000000</f>
        <v>1.2345679012345679E-4</v>
      </c>
      <c r="K57" s="57">
        <f>J57*D57</f>
        <v>1.2345679012345679E-4</v>
      </c>
      <c r="L57" s="1"/>
    </row>
    <row r="58" spans="1:12">
      <c r="A58" s="6"/>
      <c r="B58" s="54">
        <v>37</v>
      </c>
      <c r="C58" s="7">
        <v>1730480</v>
      </c>
      <c r="D58" s="2">
        <v>1</v>
      </c>
      <c r="E58" s="13" t="s">
        <v>577</v>
      </c>
      <c r="F58" s="5" t="s">
        <v>575</v>
      </c>
      <c r="G58" s="5" t="s">
        <v>223</v>
      </c>
      <c r="H58" s="5" t="s">
        <v>576</v>
      </c>
      <c r="I58" s="55">
        <v>4560000000</v>
      </c>
      <c r="J58" s="55">
        <f>1/I58*1000000</f>
        <v>2.1929824561403509E-4</v>
      </c>
      <c r="K58" s="37">
        <f>J58*D58</f>
        <v>2.1929824561403509E-4</v>
      </c>
      <c r="L58" s="1"/>
    </row>
    <row r="59" spans="1:12">
      <c r="A59" s="6"/>
      <c r="B59" s="54">
        <v>38</v>
      </c>
      <c r="C59" s="2" t="s">
        <v>663</v>
      </c>
      <c r="D59" s="2">
        <v>1</v>
      </c>
      <c r="E59" s="13" t="s">
        <v>565</v>
      </c>
      <c r="F59" s="5" t="s">
        <v>562</v>
      </c>
      <c r="G59" s="5" t="s">
        <v>563</v>
      </c>
      <c r="H59" s="5" t="s">
        <v>564</v>
      </c>
      <c r="I59" s="55">
        <v>629000000</v>
      </c>
      <c r="J59" s="55">
        <f>1/I59*1000000</f>
        <v>1.589825119236884E-3</v>
      </c>
      <c r="K59" s="37">
        <f>J59*D59</f>
        <v>1.589825119236884E-3</v>
      </c>
      <c r="L59" s="1"/>
    </row>
    <row r="60" spans="1:12">
      <c r="A60" s="6"/>
      <c r="B60" s="54">
        <v>39</v>
      </c>
      <c r="C60" s="7">
        <v>1735710</v>
      </c>
      <c r="D60" s="2">
        <v>1</v>
      </c>
      <c r="E60" s="13" t="s">
        <v>612</v>
      </c>
      <c r="F60" s="5" t="s">
        <v>610</v>
      </c>
      <c r="G60" s="5" t="s">
        <v>223</v>
      </c>
      <c r="H60" s="5" t="s">
        <v>611</v>
      </c>
      <c r="I60" s="55">
        <v>10000000000</v>
      </c>
      <c r="J60" s="55">
        <f>1/I60*1000000</f>
        <v>1E-4</v>
      </c>
      <c r="K60" s="37">
        <f>J60*D60</f>
        <v>1E-4</v>
      </c>
      <c r="L60" s="1"/>
    </row>
    <row r="61" spans="1:12" ht="30">
      <c r="A61" s="6"/>
      <c r="B61" s="54">
        <v>40</v>
      </c>
      <c r="C61" s="7">
        <v>1735720</v>
      </c>
      <c r="D61" s="2">
        <v>1</v>
      </c>
      <c r="E61" s="13" t="s">
        <v>618</v>
      </c>
      <c r="F61" s="5" t="s">
        <v>616</v>
      </c>
      <c r="G61" s="5" t="s">
        <v>223</v>
      </c>
      <c r="H61" s="36" t="s">
        <v>617</v>
      </c>
      <c r="I61" s="55">
        <v>10000000000</v>
      </c>
      <c r="J61" s="55">
        <f>1/I61*1000000</f>
        <v>1E-4</v>
      </c>
      <c r="K61" s="37">
        <f>J61*D61</f>
        <v>1E-4</v>
      </c>
      <c r="L61" s="1"/>
    </row>
    <row r="62" spans="1:12" ht="30">
      <c r="A62" s="6"/>
      <c r="B62" s="54">
        <v>41</v>
      </c>
      <c r="C62" s="7">
        <v>1735730</v>
      </c>
      <c r="D62" s="2">
        <v>1</v>
      </c>
      <c r="E62" s="13" t="s">
        <v>539</v>
      </c>
      <c r="F62" s="5" t="s">
        <v>537</v>
      </c>
      <c r="G62" s="5" t="s">
        <v>223</v>
      </c>
      <c r="H62" s="36" t="s">
        <v>538</v>
      </c>
      <c r="I62" s="55">
        <v>10000000000</v>
      </c>
      <c r="J62" s="55">
        <f>1/I62*1000000</f>
        <v>1E-4</v>
      </c>
      <c r="K62" s="37">
        <f>J62*D62</f>
        <v>1E-4</v>
      </c>
      <c r="L62" s="1"/>
    </row>
    <row r="63" spans="1:12">
      <c r="A63" s="6"/>
      <c r="B63" s="54">
        <v>42</v>
      </c>
      <c r="C63" s="7">
        <v>1735740</v>
      </c>
      <c r="D63" s="2">
        <v>1</v>
      </c>
      <c r="E63" s="13" t="s">
        <v>593</v>
      </c>
      <c r="F63" s="5" t="s">
        <v>591</v>
      </c>
      <c r="G63" s="5" t="s">
        <v>223</v>
      </c>
      <c r="H63" s="5" t="s">
        <v>592</v>
      </c>
      <c r="I63" s="55">
        <v>10000000000</v>
      </c>
      <c r="J63" s="55">
        <f>1/I63*1000000</f>
        <v>1E-4</v>
      </c>
      <c r="K63" s="37">
        <f>J63*D63</f>
        <v>1E-4</v>
      </c>
      <c r="L63" s="1"/>
    </row>
    <row r="64" spans="1:12">
      <c r="A64" s="6"/>
      <c r="B64" s="54">
        <v>43</v>
      </c>
      <c r="C64" s="7">
        <v>1735750</v>
      </c>
      <c r="D64" s="2">
        <v>1</v>
      </c>
      <c r="E64" s="13" t="s">
        <v>532</v>
      </c>
      <c r="F64" s="5" t="s">
        <v>530</v>
      </c>
      <c r="G64" s="5" t="s">
        <v>223</v>
      </c>
      <c r="H64" s="5" t="s">
        <v>531</v>
      </c>
      <c r="I64" s="55">
        <v>10000000000</v>
      </c>
      <c r="J64" s="55">
        <f>1/I64*1000000</f>
        <v>1E-4</v>
      </c>
      <c r="K64" s="37">
        <f>J64*D64</f>
        <v>1E-4</v>
      </c>
      <c r="L64" s="1"/>
    </row>
    <row r="65" spans="1:12">
      <c r="B65" s="54">
        <v>44</v>
      </c>
      <c r="C65" s="56">
        <v>1735760</v>
      </c>
      <c r="D65" s="56">
        <v>1</v>
      </c>
      <c r="E65" s="56" t="s">
        <v>609</v>
      </c>
      <c r="F65" s="56" t="s">
        <v>607</v>
      </c>
      <c r="G65" s="56" t="s">
        <v>223</v>
      </c>
      <c r="H65" s="56" t="s">
        <v>608</v>
      </c>
      <c r="I65" s="56">
        <v>10000000000</v>
      </c>
      <c r="J65" s="56">
        <f>1/I65*1000000</f>
        <v>1E-4</v>
      </c>
      <c r="K65" s="57">
        <f>J65*D65</f>
        <v>1E-4</v>
      </c>
      <c r="L65" s="1"/>
    </row>
    <row r="66" spans="1:12">
      <c r="A66" s="6"/>
      <c r="B66" s="54">
        <v>45</v>
      </c>
      <c r="C66" s="7">
        <v>1735770</v>
      </c>
      <c r="D66" s="2">
        <v>1</v>
      </c>
      <c r="E66" s="13" t="s">
        <v>568</v>
      </c>
      <c r="F66" s="5" t="s">
        <v>566</v>
      </c>
      <c r="G66" s="5" t="s">
        <v>223</v>
      </c>
      <c r="H66" s="5" t="s">
        <v>567</v>
      </c>
      <c r="I66" s="55">
        <v>10000000000</v>
      </c>
      <c r="J66" s="55">
        <f>1/I66*1000000</f>
        <v>1E-4</v>
      </c>
      <c r="K66" s="37">
        <f>J66*D66</f>
        <v>1E-4</v>
      </c>
      <c r="L66" s="1"/>
    </row>
    <row r="67" spans="1:12">
      <c r="A67" s="6"/>
      <c r="B67" s="54">
        <v>46</v>
      </c>
      <c r="C67" s="7">
        <v>1740020</v>
      </c>
      <c r="D67" s="2">
        <v>1</v>
      </c>
      <c r="E67" s="13" t="s">
        <v>558</v>
      </c>
      <c r="F67" s="5" t="s">
        <v>556</v>
      </c>
      <c r="G67" s="5" t="s">
        <v>491</v>
      </c>
      <c r="H67" s="5" t="s">
        <v>557</v>
      </c>
      <c r="I67" s="55">
        <v>4070000000</v>
      </c>
      <c r="J67" s="55">
        <f>1/I67*1000000</f>
        <v>2.4570024570024569E-4</v>
      </c>
      <c r="K67" s="37">
        <f>J67*D67</f>
        <v>2.4570024570024569E-4</v>
      </c>
      <c r="L67" s="1"/>
    </row>
    <row r="68" spans="1:12">
      <c r="A68" s="6"/>
      <c r="B68" s="54">
        <v>47</v>
      </c>
      <c r="C68" s="7">
        <v>1744050</v>
      </c>
      <c r="D68" s="2">
        <v>1</v>
      </c>
      <c r="E68" s="13" t="s">
        <v>646</v>
      </c>
      <c r="F68" s="5" t="s">
        <v>643</v>
      </c>
      <c r="G68" s="5" t="s">
        <v>644</v>
      </c>
      <c r="H68" s="5" t="s">
        <v>645</v>
      </c>
      <c r="I68" s="55">
        <v>1000000000</v>
      </c>
      <c r="J68" s="55">
        <f>1/I68*1000000</f>
        <v>1E-3</v>
      </c>
      <c r="K68" s="37">
        <f>J68*D68</f>
        <v>1E-3</v>
      </c>
      <c r="L68" s="1"/>
    </row>
    <row r="69" spans="1:12" ht="30">
      <c r="A69" s="6"/>
      <c r="B69" s="54">
        <v>48</v>
      </c>
      <c r="C69" s="7">
        <v>1750050</v>
      </c>
      <c r="D69" s="2">
        <v>1</v>
      </c>
      <c r="E69" s="13" t="s">
        <v>633</v>
      </c>
      <c r="F69" s="5" t="s">
        <v>630</v>
      </c>
      <c r="G69" s="5" t="s">
        <v>631</v>
      </c>
      <c r="H69" s="36" t="s">
        <v>632</v>
      </c>
      <c r="I69" s="2"/>
      <c r="J69" s="2">
        <v>0.189</v>
      </c>
      <c r="K69" s="37">
        <f>J69*D69</f>
        <v>0.189</v>
      </c>
      <c r="L69" s="1"/>
    </row>
    <row r="70" spans="1:12" ht="30">
      <c r="A70" s="6"/>
      <c r="B70" s="54">
        <v>49</v>
      </c>
      <c r="C70" s="7">
        <v>1810050</v>
      </c>
      <c r="D70" s="2">
        <v>1</v>
      </c>
      <c r="E70" s="13" t="s">
        <v>508</v>
      </c>
      <c r="F70" s="5" t="s">
        <v>506</v>
      </c>
      <c r="G70" s="5" t="s">
        <v>223</v>
      </c>
      <c r="H70" s="36" t="s">
        <v>507</v>
      </c>
      <c r="I70" s="55">
        <v>51300000</v>
      </c>
      <c r="J70" s="55">
        <f>1/I70*1000000</f>
        <v>1.9493177387914232E-2</v>
      </c>
      <c r="K70" s="37">
        <f>J70*D70</f>
        <v>1.9493177387914232E-2</v>
      </c>
      <c r="L70" s="1"/>
    </row>
    <row r="71" spans="1:12" ht="30">
      <c r="A71" s="6"/>
      <c r="B71" s="54">
        <v>50</v>
      </c>
      <c r="C71" s="7">
        <v>1905290</v>
      </c>
      <c r="D71" s="2">
        <v>1</v>
      </c>
      <c r="E71" s="13" t="s">
        <v>131</v>
      </c>
      <c r="F71" s="5" t="s">
        <v>128</v>
      </c>
      <c r="G71" s="5" t="s">
        <v>129</v>
      </c>
      <c r="H71" s="36" t="s">
        <v>130</v>
      </c>
      <c r="I71" s="55">
        <v>113000000</v>
      </c>
      <c r="J71" s="55">
        <f>1/I71*1000000</f>
        <v>8.8495575221238937E-3</v>
      </c>
      <c r="K71" s="37">
        <f>J71*D71</f>
        <v>8.8495575221238937E-3</v>
      </c>
      <c r="L71" s="1"/>
    </row>
    <row r="72" spans="1:12" ht="30">
      <c r="A72" s="6"/>
      <c r="B72" s="54">
        <v>51</v>
      </c>
      <c r="C72" s="7">
        <v>1905300</v>
      </c>
      <c r="D72" s="2">
        <v>1</v>
      </c>
      <c r="E72" s="13" t="s">
        <v>151</v>
      </c>
      <c r="F72" s="5" t="s">
        <v>148</v>
      </c>
      <c r="G72" s="5" t="s">
        <v>149</v>
      </c>
      <c r="H72" s="36" t="s">
        <v>150</v>
      </c>
      <c r="I72" s="2"/>
      <c r="J72" s="2">
        <v>1.075E-3</v>
      </c>
      <c r="K72" s="37">
        <f>J72*D72</f>
        <v>1.075E-3</v>
      </c>
      <c r="L72" s="1"/>
    </row>
    <row r="73" spans="1:12" ht="45">
      <c r="A73" s="6"/>
      <c r="B73" s="54">
        <v>52</v>
      </c>
      <c r="C73" s="7">
        <v>1909080</v>
      </c>
      <c r="D73" s="2">
        <v>9</v>
      </c>
      <c r="E73" s="13" t="s">
        <v>143</v>
      </c>
      <c r="F73" s="5" t="s">
        <v>140</v>
      </c>
      <c r="G73" s="5" t="s">
        <v>141</v>
      </c>
      <c r="H73" s="36" t="s">
        <v>142</v>
      </c>
      <c r="I73" s="2"/>
      <c r="J73" s="2">
        <v>8.6E-3</v>
      </c>
      <c r="K73" s="37">
        <f>J73*D73</f>
        <v>7.7399999999999997E-2</v>
      </c>
      <c r="L73" s="1"/>
    </row>
    <row r="74" spans="1:12">
      <c r="A74" s="6"/>
      <c r="B74" s="54">
        <v>53</v>
      </c>
      <c r="C74" s="7">
        <v>1909090</v>
      </c>
      <c r="D74" s="2">
        <v>1</v>
      </c>
      <c r="E74" s="13" t="s">
        <v>147</v>
      </c>
      <c r="F74" s="5" t="s">
        <v>144</v>
      </c>
      <c r="G74" s="5" t="s">
        <v>145</v>
      </c>
      <c r="H74" s="5" t="s">
        <v>146</v>
      </c>
      <c r="I74" s="55">
        <v>2500000000</v>
      </c>
      <c r="J74" s="55">
        <f>1/I74*1000000</f>
        <v>4.0000000000000002E-4</v>
      </c>
      <c r="K74" s="37">
        <f>J74*D74</f>
        <v>4.0000000000000002E-4</v>
      </c>
      <c r="L74" s="1"/>
    </row>
    <row r="75" spans="1:12" ht="45">
      <c r="A75" s="6"/>
      <c r="B75" s="54">
        <v>54</v>
      </c>
      <c r="C75" s="7">
        <v>1940620</v>
      </c>
      <c r="D75" s="2">
        <v>12</v>
      </c>
      <c r="E75" s="13" t="s">
        <v>139</v>
      </c>
      <c r="F75" s="5" t="s">
        <v>136</v>
      </c>
      <c r="G75" s="5" t="s">
        <v>137</v>
      </c>
      <c r="H75" s="5" t="s">
        <v>138</v>
      </c>
      <c r="I75" s="55">
        <v>213000000</v>
      </c>
      <c r="J75" s="55">
        <f>1/I75*1000000</f>
        <v>4.6948356807511738E-3</v>
      </c>
      <c r="K75" s="37">
        <f>J75*D75</f>
        <v>5.6338028169014086E-2</v>
      </c>
      <c r="L75" s="1"/>
    </row>
    <row r="76" spans="1:12">
      <c r="A76" s="6"/>
      <c r="B76" s="54">
        <v>55</v>
      </c>
      <c r="C76" s="7">
        <v>1940690</v>
      </c>
      <c r="D76" s="2">
        <v>1</v>
      </c>
      <c r="E76" s="13" t="s">
        <v>135</v>
      </c>
      <c r="F76" s="5" t="s">
        <v>132</v>
      </c>
      <c r="G76" s="5" t="s">
        <v>133</v>
      </c>
      <c r="H76" s="5" t="s">
        <v>134</v>
      </c>
      <c r="I76" s="55">
        <v>213000000</v>
      </c>
      <c r="J76" s="55">
        <f>1/I76*1000000</f>
        <v>4.6948356807511738E-3</v>
      </c>
      <c r="K76" s="37">
        <f>J76*D76</f>
        <v>4.6948356807511738E-3</v>
      </c>
      <c r="L76" s="1"/>
    </row>
    <row r="77" spans="1:12" ht="30">
      <c r="A77" s="6"/>
      <c r="B77" s="54">
        <v>56</v>
      </c>
      <c r="C77" s="7">
        <v>1960280</v>
      </c>
      <c r="D77" s="2">
        <v>1</v>
      </c>
      <c r="E77" s="13" t="s">
        <v>218</v>
      </c>
      <c r="F77" s="5" t="s">
        <v>215</v>
      </c>
      <c r="G77" s="5" t="s">
        <v>216</v>
      </c>
      <c r="H77" s="36" t="s">
        <v>217</v>
      </c>
      <c r="I77" s="2"/>
      <c r="J77" s="2">
        <v>5.1799999999999999E-2</v>
      </c>
      <c r="K77" s="37">
        <f>J77*D77</f>
        <v>5.1799999999999999E-2</v>
      </c>
      <c r="L77" s="1"/>
    </row>
    <row r="78" spans="1:12" ht="30">
      <c r="A78" s="6"/>
      <c r="B78" s="54">
        <v>57</v>
      </c>
      <c r="C78" s="7">
        <v>1960383</v>
      </c>
      <c r="D78" s="2">
        <v>2</v>
      </c>
      <c r="E78" s="13" t="s">
        <v>225</v>
      </c>
      <c r="F78" s="5" t="s">
        <v>222</v>
      </c>
      <c r="G78" s="5" t="s">
        <v>223</v>
      </c>
      <c r="H78" s="36" t="s">
        <v>224</v>
      </c>
      <c r="I78" s="55">
        <v>10000000000</v>
      </c>
      <c r="J78" s="55">
        <f t="shared" ref="J78" si="4">1/I78*1000000</f>
        <v>1E-4</v>
      </c>
      <c r="K78" s="37">
        <f t="shared" ref="K78:K79" si="5">J78*D78</f>
        <v>2.0000000000000001E-4</v>
      </c>
      <c r="L78" s="1"/>
    </row>
    <row r="79" spans="1:12" ht="30">
      <c r="A79" s="6"/>
      <c r="B79" s="54">
        <v>58</v>
      </c>
      <c r="C79" s="7">
        <v>1960401</v>
      </c>
      <c r="D79" s="2">
        <v>3</v>
      </c>
      <c r="E79" s="13" t="s">
        <v>221</v>
      </c>
      <c r="F79" s="5" t="s">
        <v>219</v>
      </c>
      <c r="G79" s="5" t="s">
        <v>149</v>
      </c>
      <c r="H79" s="36" t="s">
        <v>220</v>
      </c>
      <c r="I79" s="2"/>
      <c r="J79" s="2">
        <v>5.1799999999999999E-2</v>
      </c>
      <c r="K79" s="37">
        <f t="shared" si="5"/>
        <v>0.15539999999999998</v>
      </c>
      <c r="L79" s="1"/>
    </row>
    <row r="80" spans="1:12">
      <c r="A80" s="6"/>
      <c r="B80" s="54">
        <v>59</v>
      </c>
      <c r="C80" s="7">
        <v>1960570</v>
      </c>
      <c r="D80" s="2">
        <v>1</v>
      </c>
      <c r="E80" s="13" t="s">
        <v>603</v>
      </c>
      <c r="F80" s="5" t="s">
        <v>601</v>
      </c>
      <c r="G80" s="5" t="s">
        <v>223</v>
      </c>
      <c r="H80" s="5" t="s">
        <v>602</v>
      </c>
      <c r="I80" s="55">
        <v>10000000000</v>
      </c>
      <c r="J80" s="55">
        <f>1/I80*1000000</f>
        <v>1E-4</v>
      </c>
      <c r="K80" s="37">
        <f>J80*D80</f>
        <v>1E-4</v>
      </c>
      <c r="L80" s="1"/>
    </row>
    <row r="81" spans="1:12" ht="30">
      <c r="A81" s="6"/>
      <c r="B81" s="54">
        <v>60</v>
      </c>
      <c r="C81" s="7">
        <v>1961003</v>
      </c>
      <c r="D81" s="2">
        <v>2</v>
      </c>
      <c r="E81" s="13" t="s">
        <v>228</v>
      </c>
      <c r="F81" s="5" t="s">
        <v>226</v>
      </c>
      <c r="G81" s="5" t="s">
        <v>223</v>
      </c>
      <c r="H81" s="36" t="s">
        <v>227</v>
      </c>
      <c r="I81" s="55">
        <v>10000000000</v>
      </c>
      <c r="J81" s="55">
        <f t="shared" ref="J81:J82" si="6">1/I81*1000000</f>
        <v>1E-4</v>
      </c>
      <c r="K81" s="37">
        <f t="shared" ref="K81:K82" si="7">J81*D81</f>
        <v>2.0000000000000001E-4</v>
      </c>
      <c r="L81" s="1"/>
    </row>
    <row r="82" spans="1:12" ht="30">
      <c r="A82" s="6"/>
      <c r="B82" s="54">
        <v>61</v>
      </c>
      <c r="C82" s="7">
        <v>1961004</v>
      </c>
      <c r="D82" s="2">
        <v>1</v>
      </c>
      <c r="E82" s="13" t="s">
        <v>231</v>
      </c>
      <c r="F82" s="5" t="s">
        <v>229</v>
      </c>
      <c r="G82" s="5" t="s">
        <v>223</v>
      </c>
      <c r="H82" s="36" t="s">
        <v>230</v>
      </c>
      <c r="I82" s="55">
        <v>10000000000</v>
      </c>
      <c r="J82" s="55">
        <f t="shared" si="6"/>
        <v>1E-4</v>
      </c>
      <c r="K82" s="37">
        <f t="shared" si="7"/>
        <v>1E-4</v>
      </c>
      <c r="L82" s="1"/>
    </row>
    <row r="83" spans="1:12">
      <c r="A83" s="6"/>
      <c r="B83" s="54">
        <v>62</v>
      </c>
      <c r="C83" s="2">
        <v>2300001</v>
      </c>
      <c r="D83" s="2">
        <v>3</v>
      </c>
      <c r="E83" s="13" t="s">
        <v>307</v>
      </c>
      <c r="F83" s="5" t="s">
        <v>302</v>
      </c>
      <c r="G83" s="5" t="s">
        <v>187</v>
      </c>
      <c r="H83" s="5" t="s">
        <v>303</v>
      </c>
      <c r="I83" s="55">
        <v>303000000</v>
      </c>
      <c r="J83" s="55">
        <f>1/I83*1000000</f>
        <v>3.3003300330033004E-3</v>
      </c>
      <c r="K83" s="37">
        <f>J83*D83</f>
        <v>9.9009900990099011E-3</v>
      </c>
      <c r="L83" s="1"/>
    </row>
    <row r="84" spans="1:12" ht="195">
      <c r="A84" s="6"/>
      <c r="B84" s="54">
        <v>63</v>
      </c>
      <c r="C84" s="8">
        <v>2400000</v>
      </c>
      <c r="D84" s="2">
        <v>40</v>
      </c>
      <c r="E84" s="13" t="s">
        <v>262</v>
      </c>
      <c r="F84" s="5" t="s">
        <v>257</v>
      </c>
      <c r="G84" s="5" t="s">
        <v>187</v>
      </c>
      <c r="H84" s="5" t="s">
        <v>258</v>
      </c>
      <c r="I84" s="55">
        <v>303000000</v>
      </c>
      <c r="J84" s="2">
        <v>3.2950000000000002E-3</v>
      </c>
      <c r="K84" s="37">
        <f>J84*D84</f>
        <v>0.1318</v>
      </c>
      <c r="L84" s="1"/>
    </row>
    <row r="85" spans="1:12" ht="60">
      <c r="A85" s="6"/>
      <c r="B85" s="54">
        <v>64</v>
      </c>
      <c r="C85" s="7">
        <v>2401000</v>
      </c>
      <c r="D85" s="2">
        <v>10</v>
      </c>
      <c r="E85" s="13" t="s">
        <v>283</v>
      </c>
      <c r="F85" s="5" t="s">
        <v>281</v>
      </c>
      <c r="G85" s="5" t="s">
        <v>187</v>
      </c>
      <c r="H85" s="5" t="s">
        <v>282</v>
      </c>
      <c r="I85" s="55">
        <v>303000000</v>
      </c>
      <c r="J85" s="2">
        <v>3.2950000000000002E-3</v>
      </c>
      <c r="K85" s="37">
        <f>J85*D85</f>
        <v>3.295E-2</v>
      </c>
      <c r="L85" s="1"/>
    </row>
    <row r="86" spans="1:12" ht="195">
      <c r="A86" s="6"/>
      <c r="B86" s="54">
        <v>65</v>
      </c>
      <c r="C86" s="2">
        <v>2401001</v>
      </c>
      <c r="D86" s="2">
        <v>37</v>
      </c>
      <c r="E86" s="13" t="s">
        <v>253</v>
      </c>
      <c r="F86" s="5" t="s">
        <v>251</v>
      </c>
      <c r="G86" s="5" t="s">
        <v>187</v>
      </c>
      <c r="H86" s="5" t="s">
        <v>252</v>
      </c>
      <c r="I86" s="55">
        <v>303000000</v>
      </c>
      <c r="J86" s="2">
        <v>3.2950000000000002E-3</v>
      </c>
      <c r="K86" s="37">
        <f>J86*D86</f>
        <v>0.12191500000000001</v>
      </c>
      <c r="L86" s="1"/>
    </row>
    <row r="87" spans="1:12" ht="409.5">
      <c r="A87" s="6"/>
      <c r="B87" s="54">
        <v>66</v>
      </c>
      <c r="C87" s="2">
        <v>2401002</v>
      </c>
      <c r="D87" s="2">
        <v>155</v>
      </c>
      <c r="E87" s="13" t="s">
        <v>250</v>
      </c>
      <c r="F87" s="5" t="s">
        <v>248</v>
      </c>
      <c r="G87" s="5" t="s">
        <v>187</v>
      </c>
      <c r="H87" s="5" t="s">
        <v>249</v>
      </c>
      <c r="I87" s="55">
        <v>303000000</v>
      </c>
      <c r="J87" s="2">
        <v>3.2950000000000002E-3</v>
      </c>
      <c r="K87" s="37">
        <f>J87*D87</f>
        <v>0.51072499999999998</v>
      </c>
      <c r="L87" s="1"/>
    </row>
    <row r="88" spans="1:12" ht="60">
      <c r="A88" s="6"/>
      <c r="B88" s="54">
        <v>67</v>
      </c>
      <c r="C88" s="7">
        <v>2401003</v>
      </c>
      <c r="D88" s="2">
        <v>10</v>
      </c>
      <c r="E88" s="13" t="s">
        <v>277</v>
      </c>
      <c r="F88" s="5" t="s">
        <v>275</v>
      </c>
      <c r="G88" s="5" t="s">
        <v>187</v>
      </c>
      <c r="H88" s="5" t="s">
        <v>276</v>
      </c>
      <c r="I88" s="55">
        <v>303000000</v>
      </c>
      <c r="J88" s="2">
        <v>3.2950000000000002E-3</v>
      </c>
      <c r="K88" s="37">
        <f>J88*D88</f>
        <v>3.295E-2</v>
      </c>
      <c r="L88" s="1"/>
    </row>
    <row r="89" spans="1:12">
      <c r="A89" s="6"/>
      <c r="B89" s="54">
        <v>68</v>
      </c>
      <c r="C89" s="7">
        <v>2401004</v>
      </c>
      <c r="D89" s="2">
        <v>3</v>
      </c>
      <c r="E89" s="13" t="s">
        <v>364</v>
      </c>
      <c r="F89" s="5" t="s">
        <v>362</v>
      </c>
      <c r="G89" s="5" t="s">
        <v>187</v>
      </c>
      <c r="H89" s="5" t="s">
        <v>363</v>
      </c>
      <c r="I89" s="55">
        <v>303000000</v>
      </c>
      <c r="J89" s="2">
        <v>3.2950000000000002E-3</v>
      </c>
      <c r="K89" s="37">
        <f>J89*D89</f>
        <v>9.8850000000000014E-3</v>
      </c>
      <c r="L89" s="1"/>
    </row>
    <row r="90" spans="1:12">
      <c r="A90" s="6"/>
      <c r="B90" s="54">
        <v>69</v>
      </c>
      <c r="C90" s="7">
        <v>2401005</v>
      </c>
      <c r="D90" s="2">
        <v>1</v>
      </c>
      <c r="E90" s="13" t="s">
        <v>382</v>
      </c>
      <c r="F90" s="5" t="s">
        <v>380</v>
      </c>
      <c r="G90" s="5" t="s">
        <v>187</v>
      </c>
      <c r="H90" s="5" t="s">
        <v>381</v>
      </c>
      <c r="I90" s="55">
        <v>303000000</v>
      </c>
      <c r="J90" s="2">
        <v>3.2950000000000002E-3</v>
      </c>
      <c r="K90" s="37">
        <f>J90*D90</f>
        <v>3.2950000000000002E-3</v>
      </c>
      <c r="L90" s="1"/>
    </row>
    <row r="91" spans="1:12">
      <c r="A91" s="6"/>
      <c r="B91" s="54">
        <v>70</v>
      </c>
      <c r="C91" s="9">
        <v>2401008</v>
      </c>
      <c r="D91" s="2">
        <v>1</v>
      </c>
      <c r="E91" s="13" t="s">
        <v>476</v>
      </c>
      <c r="F91" s="5" t="s">
        <v>474</v>
      </c>
      <c r="G91" s="5" t="s">
        <v>187</v>
      </c>
      <c r="H91" s="5" t="s">
        <v>475</v>
      </c>
      <c r="I91" s="55">
        <v>303000000</v>
      </c>
      <c r="J91" s="2">
        <v>3.2950000000000002E-3</v>
      </c>
      <c r="K91" s="37">
        <f>J91*D91</f>
        <v>3.2950000000000002E-3</v>
      </c>
      <c r="L91" s="1"/>
    </row>
    <row r="92" spans="1:12" ht="30">
      <c r="A92" s="6"/>
      <c r="B92" s="54">
        <v>71</v>
      </c>
      <c r="C92" s="7">
        <v>2401009</v>
      </c>
      <c r="D92" s="2">
        <v>5</v>
      </c>
      <c r="E92" s="13" t="s">
        <v>316</v>
      </c>
      <c r="F92" s="5" t="s">
        <v>314</v>
      </c>
      <c r="G92" s="5" t="s">
        <v>187</v>
      </c>
      <c r="H92" s="5" t="s">
        <v>315</v>
      </c>
      <c r="I92" s="55">
        <v>303000000</v>
      </c>
      <c r="J92" s="2">
        <v>3.2950000000000002E-3</v>
      </c>
      <c r="K92" s="37">
        <f>J92*D92</f>
        <v>1.6475E-2</v>
      </c>
      <c r="L92" s="1"/>
    </row>
    <row r="93" spans="1:12">
      <c r="A93" s="6"/>
      <c r="B93" s="54">
        <v>72</v>
      </c>
      <c r="C93" s="7">
        <v>2401152</v>
      </c>
      <c r="D93" s="2">
        <v>1</v>
      </c>
      <c r="E93" s="13" t="s">
        <v>458</v>
      </c>
      <c r="F93" s="5" t="s">
        <v>456</v>
      </c>
      <c r="G93" s="5" t="s">
        <v>187</v>
      </c>
      <c r="H93" s="5" t="s">
        <v>457</v>
      </c>
      <c r="I93" s="55">
        <v>303000000</v>
      </c>
      <c r="J93" s="2">
        <v>3.2950000000000002E-3</v>
      </c>
      <c r="K93" s="37">
        <f>J93*D93</f>
        <v>3.2950000000000002E-3</v>
      </c>
      <c r="L93" s="1"/>
    </row>
    <row r="94" spans="1:12" ht="30">
      <c r="A94" s="6"/>
      <c r="B94" s="54">
        <v>73</v>
      </c>
      <c r="C94" s="12">
        <v>2401210</v>
      </c>
      <c r="D94" s="2">
        <v>6</v>
      </c>
      <c r="E94" s="13" t="s">
        <v>373</v>
      </c>
      <c r="F94" s="5" t="s">
        <v>371</v>
      </c>
      <c r="G94" s="5" t="s">
        <v>187</v>
      </c>
      <c r="H94" s="5" t="s">
        <v>372</v>
      </c>
      <c r="I94" s="55">
        <v>303000000</v>
      </c>
      <c r="J94" s="2">
        <v>3.2950000000000002E-3</v>
      </c>
      <c r="K94" s="37">
        <f>J94*D94</f>
        <v>1.9770000000000003E-2</v>
      </c>
      <c r="L94" s="1"/>
    </row>
    <row r="95" spans="1:12">
      <c r="A95" s="6"/>
      <c r="B95" s="54">
        <v>74</v>
      </c>
      <c r="C95" s="11">
        <v>2401241</v>
      </c>
      <c r="D95" s="2">
        <v>2</v>
      </c>
      <c r="E95" s="13" t="s">
        <v>358</v>
      </c>
      <c r="F95" s="5" t="s">
        <v>356</v>
      </c>
      <c r="G95" s="5" t="s">
        <v>187</v>
      </c>
      <c r="H95" s="5" t="s">
        <v>357</v>
      </c>
      <c r="I95" s="55">
        <v>303000000</v>
      </c>
      <c r="J95" s="2">
        <v>3.2950000000000002E-3</v>
      </c>
      <c r="K95" s="37">
        <f>J95*D95</f>
        <v>6.5900000000000004E-3</v>
      </c>
      <c r="L95" s="1"/>
    </row>
    <row r="96" spans="1:12">
      <c r="A96" s="6"/>
      <c r="B96" s="54">
        <v>75</v>
      </c>
      <c r="C96" s="7">
        <v>2401332</v>
      </c>
      <c r="D96" s="2">
        <v>1</v>
      </c>
      <c r="E96" s="13" t="s">
        <v>470</v>
      </c>
      <c r="F96" s="5" t="s">
        <v>468</v>
      </c>
      <c r="G96" s="5" t="s">
        <v>187</v>
      </c>
      <c r="H96" s="5" t="s">
        <v>469</v>
      </c>
      <c r="I96" s="55">
        <v>303000000</v>
      </c>
      <c r="J96" s="2">
        <v>3.2950000000000002E-3</v>
      </c>
      <c r="K96" s="37">
        <f>J96*D96</f>
        <v>3.2950000000000002E-3</v>
      </c>
      <c r="L96" s="1"/>
    </row>
    <row r="97" spans="1:12">
      <c r="A97" s="6"/>
      <c r="B97" s="54">
        <v>76</v>
      </c>
      <c r="C97" s="7">
        <v>2401373</v>
      </c>
      <c r="D97" s="2">
        <v>1</v>
      </c>
      <c r="E97" s="13" t="s">
        <v>428</v>
      </c>
      <c r="F97" s="5" t="s">
        <v>426</v>
      </c>
      <c r="G97" s="5" t="s">
        <v>187</v>
      </c>
      <c r="H97" s="5" t="s">
        <v>427</v>
      </c>
      <c r="I97" s="55">
        <v>303000000</v>
      </c>
      <c r="J97" s="2">
        <v>3.2950000000000002E-3</v>
      </c>
      <c r="K97" s="37">
        <f>J97*D97</f>
        <v>3.2950000000000002E-3</v>
      </c>
      <c r="L97" s="1"/>
    </row>
    <row r="98" spans="1:12">
      <c r="A98" s="6"/>
      <c r="B98" s="54">
        <v>77</v>
      </c>
      <c r="C98" s="7">
        <v>2401432</v>
      </c>
      <c r="D98" s="2">
        <v>1</v>
      </c>
      <c r="E98" s="13" t="s">
        <v>295</v>
      </c>
      <c r="F98" s="5" t="s">
        <v>293</v>
      </c>
      <c r="G98" s="5" t="s">
        <v>187</v>
      </c>
      <c r="H98" s="5" t="s">
        <v>294</v>
      </c>
      <c r="I98" s="55">
        <v>303000000</v>
      </c>
      <c r="J98" s="2">
        <v>3.2950000000000002E-3</v>
      </c>
      <c r="K98" s="37">
        <f>J98*D98</f>
        <v>3.2950000000000002E-3</v>
      </c>
      <c r="L98" s="1"/>
    </row>
    <row r="99" spans="1:12">
      <c r="A99" s="6"/>
      <c r="B99" s="54">
        <v>78</v>
      </c>
      <c r="C99" s="7">
        <v>2401472</v>
      </c>
      <c r="D99" s="2">
        <v>3</v>
      </c>
      <c r="E99" s="13" t="s">
        <v>352</v>
      </c>
      <c r="F99" s="5" t="s">
        <v>350</v>
      </c>
      <c r="G99" s="5" t="s">
        <v>187</v>
      </c>
      <c r="H99" s="5" t="s">
        <v>351</v>
      </c>
      <c r="I99" s="55">
        <v>303000000</v>
      </c>
      <c r="J99" s="2">
        <v>3.2950000000000002E-3</v>
      </c>
      <c r="K99" s="37">
        <f>J99*D99</f>
        <v>9.8850000000000014E-3</v>
      </c>
      <c r="L99" s="1"/>
    </row>
    <row r="100" spans="1:12" ht="30">
      <c r="A100" s="6"/>
      <c r="B100" s="54">
        <v>79</v>
      </c>
      <c r="C100" s="7">
        <v>2401500</v>
      </c>
      <c r="D100" s="2">
        <v>6</v>
      </c>
      <c r="E100" s="13" t="s">
        <v>244</v>
      </c>
      <c r="F100" s="5" t="s">
        <v>242</v>
      </c>
      <c r="G100" s="5" t="s">
        <v>187</v>
      </c>
      <c r="H100" s="5" t="s">
        <v>243</v>
      </c>
      <c r="I100" s="55">
        <v>303000000</v>
      </c>
      <c r="J100" s="2">
        <v>3.2950000000000002E-3</v>
      </c>
      <c r="K100" s="37">
        <f>J100*D100</f>
        <v>1.9770000000000003E-2</v>
      </c>
      <c r="L100" s="1"/>
    </row>
    <row r="101" spans="1:12" ht="30">
      <c r="A101" s="6"/>
      <c r="B101" s="54">
        <v>80</v>
      </c>
      <c r="C101" s="7">
        <v>2401503</v>
      </c>
      <c r="D101" s="2">
        <v>4</v>
      </c>
      <c r="E101" s="13" t="s">
        <v>313</v>
      </c>
      <c r="F101" s="5" t="s">
        <v>311</v>
      </c>
      <c r="G101" s="5" t="s">
        <v>187</v>
      </c>
      <c r="H101" s="5" t="s">
        <v>312</v>
      </c>
      <c r="I101" s="55">
        <v>303000000</v>
      </c>
      <c r="J101" s="2">
        <v>3.2950000000000002E-3</v>
      </c>
      <c r="K101" s="37">
        <f>J101*D101</f>
        <v>1.3180000000000001E-2</v>
      </c>
      <c r="L101" s="1"/>
    </row>
    <row r="102" spans="1:12">
      <c r="A102" s="6"/>
      <c r="B102" s="54">
        <v>81</v>
      </c>
      <c r="C102" s="7">
        <v>2401509</v>
      </c>
      <c r="D102" s="2">
        <v>2</v>
      </c>
      <c r="E102" s="13" t="s">
        <v>446</v>
      </c>
      <c r="F102" s="5" t="s">
        <v>444</v>
      </c>
      <c r="G102" s="5" t="s">
        <v>187</v>
      </c>
      <c r="H102" s="5" t="s">
        <v>445</v>
      </c>
      <c r="I102" s="55">
        <v>303000000</v>
      </c>
      <c r="J102" s="2">
        <v>3.2950000000000002E-3</v>
      </c>
      <c r="K102" s="37">
        <f>J102*D102</f>
        <v>6.5900000000000004E-3</v>
      </c>
      <c r="L102" s="1"/>
    </row>
    <row r="103" spans="1:12">
      <c r="A103" s="6"/>
      <c r="B103" s="54">
        <v>82</v>
      </c>
      <c r="C103" s="7">
        <v>2401583</v>
      </c>
      <c r="D103" s="2">
        <v>1</v>
      </c>
      <c r="E103" s="13" t="s">
        <v>422</v>
      </c>
      <c r="F103" s="5" t="s">
        <v>420</v>
      </c>
      <c r="G103" s="5" t="s">
        <v>187</v>
      </c>
      <c r="H103" s="5" t="s">
        <v>421</v>
      </c>
      <c r="I103" s="55">
        <v>303000000</v>
      </c>
      <c r="J103" s="2">
        <v>3.2950000000000002E-3</v>
      </c>
      <c r="K103" s="37">
        <f>J103*D103</f>
        <v>3.2950000000000002E-3</v>
      </c>
      <c r="L103" s="1"/>
    </row>
    <row r="104" spans="1:12">
      <c r="A104" s="6"/>
      <c r="B104" s="54">
        <v>83</v>
      </c>
      <c r="C104" s="7">
        <v>2401620</v>
      </c>
      <c r="D104" s="2">
        <v>1</v>
      </c>
      <c r="E104" s="13" t="s">
        <v>325</v>
      </c>
      <c r="F104" s="5" t="s">
        <v>323</v>
      </c>
      <c r="G104" s="5" t="s">
        <v>187</v>
      </c>
      <c r="H104" s="5" t="s">
        <v>324</v>
      </c>
      <c r="I104" s="55">
        <v>303000000</v>
      </c>
      <c r="J104" s="2">
        <v>3.2950000000000002E-3</v>
      </c>
      <c r="K104" s="37">
        <f>J104*D104</f>
        <v>3.2950000000000002E-3</v>
      </c>
      <c r="L104" s="1"/>
    </row>
    <row r="105" spans="1:12">
      <c r="A105" s="6"/>
      <c r="B105" s="54">
        <v>84</v>
      </c>
      <c r="C105" s="7">
        <v>2401693</v>
      </c>
      <c r="D105" s="2">
        <v>1</v>
      </c>
      <c r="E105" s="13" t="s">
        <v>334</v>
      </c>
      <c r="F105" s="5" t="s">
        <v>332</v>
      </c>
      <c r="G105" s="5" t="s">
        <v>187</v>
      </c>
      <c r="H105" s="5" t="s">
        <v>333</v>
      </c>
      <c r="I105" s="55">
        <v>303000000</v>
      </c>
      <c r="J105" s="2">
        <v>3.2950000000000002E-3</v>
      </c>
      <c r="K105" s="37">
        <f>J105*D105</f>
        <v>3.2950000000000002E-3</v>
      </c>
      <c r="L105" s="1"/>
    </row>
    <row r="106" spans="1:12">
      <c r="A106" s="6"/>
      <c r="B106" s="54">
        <v>85</v>
      </c>
      <c r="C106" s="7">
        <v>2401699</v>
      </c>
      <c r="D106" s="2">
        <v>2</v>
      </c>
      <c r="E106" s="13" t="s">
        <v>467</v>
      </c>
      <c r="F106" s="5" t="s">
        <v>465</v>
      </c>
      <c r="G106" s="5" t="s">
        <v>187</v>
      </c>
      <c r="H106" s="5" t="s">
        <v>466</v>
      </c>
      <c r="I106" s="55">
        <v>303000000</v>
      </c>
      <c r="J106" s="2">
        <v>3.2950000000000002E-3</v>
      </c>
      <c r="K106" s="37">
        <f>J106*D106</f>
        <v>6.5900000000000004E-3</v>
      </c>
      <c r="L106" s="1"/>
    </row>
    <row r="107" spans="1:12">
      <c r="A107" s="6"/>
      <c r="B107" s="54">
        <v>86</v>
      </c>
      <c r="C107" s="7">
        <v>2401823</v>
      </c>
      <c r="D107" s="2">
        <v>1</v>
      </c>
      <c r="E107" s="13" t="s">
        <v>393</v>
      </c>
      <c r="F107" s="5" t="s">
        <v>391</v>
      </c>
      <c r="G107" s="5" t="s">
        <v>187</v>
      </c>
      <c r="H107" s="5" t="s">
        <v>392</v>
      </c>
      <c r="I107" s="55">
        <v>303000000</v>
      </c>
      <c r="J107" s="2">
        <v>3.2950000000000002E-3</v>
      </c>
      <c r="K107" s="37">
        <f>J107*D107</f>
        <v>3.2950000000000002E-3</v>
      </c>
      <c r="L107" s="1"/>
    </row>
    <row r="108" spans="1:12">
      <c r="A108" s="6"/>
      <c r="B108" s="54">
        <v>87</v>
      </c>
      <c r="C108" s="58">
        <v>2402000</v>
      </c>
      <c r="D108" s="2">
        <v>1</v>
      </c>
      <c r="E108" s="13" t="s">
        <v>440</v>
      </c>
      <c r="F108" s="5" t="s">
        <v>438</v>
      </c>
      <c r="G108" s="5" t="s">
        <v>187</v>
      </c>
      <c r="H108" s="5" t="s">
        <v>439</v>
      </c>
      <c r="I108" s="55">
        <v>303000000</v>
      </c>
      <c r="J108" s="2">
        <v>3.2950000000000002E-3</v>
      </c>
      <c r="K108" s="37">
        <f>J108*D108</f>
        <v>3.2950000000000002E-3</v>
      </c>
      <c r="L108" s="1"/>
    </row>
    <row r="109" spans="1:12">
      <c r="A109" s="6"/>
      <c r="B109" s="54">
        <v>88</v>
      </c>
      <c r="C109" s="9">
        <v>2402001</v>
      </c>
      <c r="D109" s="2">
        <v>2</v>
      </c>
      <c r="E109" s="13" t="s">
        <v>479</v>
      </c>
      <c r="F109" s="5" t="s">
        <v>477</v>
      </c>
      <c r="G109" s="5" t="s">
        <v>187</v>
      </c>
      <c r="H109" s="5" t="s">
        <v>478</v>
      </c>
      <c r="I109" s="55">
        <v>303000000</v>
      </c>
      <c r="J109" s="2">
        <v>3.2950000000000002E-3</v>
      </c>
      <c r="K109" s="37">
        <f>J109*D109</f>
        <v>6.5900000000000004E-3</v>
      </c>
      <c r="L109" s="1"/>
    </row>
    <row r="110" spans="1:12" ht="30">
      <c r="A110" s="6"/>
      <c r="B110" s="54">
        <v>89</v>
      </c>
      <c r="C110" s="2">
        <v>2402002</v>
      </c>
      <c r="D110" s="2">
        <v>6</v>
      </c>
      <c r="E110" s="13" t="s">
        <v>346</v>
      </c>
      <c r="F110" s="5" t="s">
        <v>344</v>
      </c>
      <c r="G110" s="5" t="s">
        <v>187</v>
      </c>
      <c r="H110" s="5" t="s">
        <v>345</v>
      </c>
      <c r="I110" s="55">
        <v>303000000</v>
      </c>
      <c r="J110" s="2">
        <v>3.2950000000000002E-3</v>
      </c>
      <c r="K110" s="37">
        <f>J110*D110</f>
        <v>1.9770000000000003E-2</v>
      </c>
      <c r="L110" s="1"/>
    </row>
    <row r="111" spans="1:12">
      <c r="A111" s="6"/>
      <c r="B111" s="54">
        <v>90</v>
      </c>
      <c r="C111" s="11">
        <v>2402103</v>
      </c>
      <c r="D111" s="2">
        <v>1</v>
      </c>
      <c r="E111" s="13" t="s">
        <v>367</v>
      </c>
      <c r="F111" s="5" t="s">
        <v>365</v>
      </c>
      <c r="G111" s="5" t="s">
        <v>187</v>
      </c>
      <c r="H111" s="5" t="s">
        <v>366</v>
      </c>
      <c r="I111" s="55">
        <v>303000000</v>
      </c>
      <c r="J111" s="2">
        <v>3.2950000000000002E-3</v>
      </c>
      <c r="K111" s="37">
        <f>J111*D111</f>
        <v>3.2950000000000002E-3</v>
      </c>
      <c r="L111" s="1"/>
    </row>
    <row r="112" spans="1:12" ht="30">
      <c r="A112" s="6"/>
      <c r="B112" s="54">
        <v>91</v>
      </c>
      <c r="C112" s="7">
        <v>2402209</v>
      </c>
      <c r="D112" s="2">
        <v>6</v>
      </c>
      <c r="E112" s="13" t="s">
        <v>419</v>
      </c>
      <c r="F112" s="5" t="s">
        <v>417</v>
      </c>
      <c r="G112" s="5" t="s">
        <v>187</v>
      </c>
      <c r="H112" s="5" t="s">
        <v>418</v>
      </c>
      <c r="I112" s="55">
        <v>303000000</v>
      </c>
      <c r="J112" s="2">
        <v>3.2950000000000002E-3</v>
      </c>
      <c r="K112" s="37">
        <f>J112*D112</f>
        <v>1.9770000000000003E-2</v>
      </c>
      <c r="L112" s="1"/>
    </row>
    <row r="113" spans="1:12" ht="120">
      <c r="A113" s="6"/>
      <c r="B113" s="54">
        <v>92</v>
      </c>
      <c r="C113" s="7">
        <v>2402211</v>
      </c>
      <c r="D113" s="2">
        <v>26</v>
      </c>
      <c r="E113" s="13" t="s">
        <v>247</v>
      </c>
      <c r="F113" s="5" t="s">
        <v>245</v>
      </c>
      <c r="G113" s="5" t="s">
        <v>187</v>
      </c>
      <c r="H113" s="5" t="s">
        <v>246</v>
      </c>
      <c r="I113" s="55">
        <v>303000000</v>
      </c>
      <c r="J113" s="2">
        <v>3.2950000000000002E-3</v>
      </c>
      <c r="K113" s="37">
        <f>J113*D113</f>
        <v>8.567000000000001E-2</v>
      </c>
      <c r="L113" s="1"/>
    </row>
    <row r="114" spans="1:12">
      <c r="A114" s="6"/>
      <c r="B114" s="54">
        <v>93</v>
      </c>
      <c r="C114" s="11">
        <v>2402218</v>
      </c>
      <c r="D114" s="2">
        <v>1</v>
      </c>
      <c r="E114" s="13" t="s">
        <v>337</v>
      </c>
      <c r="F114" s="5" t="s">
        <v>335</v>
      </c>
      <c r="G114" s="5" t="s">
        <v>187</v>
      </c>
      <c r="H114" s="5" t="s">
        <v>336</v>
      </c>
      <c r="I114" s="55">
        <v>303000000</v>
      </c>
      <c r="J114" s="2">
        <v>3.2950000000000002E-3</v>
      </c>
      <c r="K114" s="37">
        <f>J114*D114</f>
        <v>3.2950000000000002E-3</v>
      </c>
      <c r="L114" s="1"/>
    </row>
    <row r="115" spans="1:12">
      <c r="A115" s="6"/>
      <c r="B115" s="54">
        <v>94</v>
      </c>
      <c r="C115" s="7">
        <v>2402320</v>
      </c>
      <c r="D115" s="2">
        <v>1</v>
      </c>
      <c r="E115" s="13" t="s">
        <v>298</v>
      </c>
      <c r="F115" s="5" t="s">
        <v>296</v>
      </c>
      <c r="G115" s="5" t="s">
        <v>187</v>
      </c>
      <c r="H115" s="5" t="s">
        <v>297</v>
      </c>
      <c r="I115" s="55">
        <v>303000000</v>
      </c>
      <c r="J115" s="2">
        <v>3.2950000000000002E-3</v>
      </c>
      <c r="K115" s="37">
        <f>J115*D115</f>
        <v>3.2950000000000002E-3</v>
      </c>
      <c r="L115" s="1"/>
    </row>
    <row r="116" spans="1:12">
      <c r="A116" s="6"/>
      <c r="B116" s="54">
        <v>95</v>
      </c>
      <c r="C116" s="7">
        <v>2402329</v>
      </c>
      <c r="D116" s="2">
        <v>1</v>
      </c>
      <c r="E116" s="13" t="s">
        <v>328</v>
      </c>
      <c r="F116" s="5" t="s">
        <v>326</v>
      </c>
      <c r="G116" s="5" t="s">
        <v>187</v>
      </c>
      <c r="H116" s="5" t="s">
        <v>327</v>
      </c>
      <c r="I116" s="55">
        <v>303000000</v>
      </c>
      <c r="J116" s="2">
        <v>3.2950000000000002E-3</v>
      </c>
      <c r="K116" s="37">
        <f>J116*D116</f>
        <v>3.2950000000000002E-3</v>
      </c>
      <c r="L116" s="1"/>
    </row>
    <row r="117" spans="1:12" ht="45">
      <c r="A117" s="6"/>
      <c r="B117" s="54">
        <v>96</v>
      </c>
      <c r="C117" s="12">
        <v>2402370</v>
      </c>
      <c r="D117" s="2">
        <v>9</v>
      </c>
      <c r="E117" s="13" t="s">
        <v>280</v>
      </c>
      <c r="F117" s="5" t="s">
        <v>278</v>
      </c>
      <c r="G117" s="5" t="s">
        <v>187</v>
      </c>
      <c r="H117" s="5" t="s">
        <v>279</v>
      </c>
      <c r="I117" s="55">
        <v>303000000</v>
      </c>
      <c r="J117" s="2">
        <v>3.2950000000000002E-3</v>
      </c>
      <c r="K117" s="37">
        <f>J117*D117</f>
        <v>2.9655000000000001E-2</v>
      </c>
      <c r="L117" s="1"/>
    </row>
    <row r="118" spans="1:12">
      <c r="A118" s="6"/>
      <c r="B118" s="54">
        <v>97</v>
      </c>
      <c r="C118" s="7">
        <v>2402373</v>
      </c>
      <c r="D118" s="2">
        <v>1</v>
      </c>
      <c r="E118" s="13" t="s">
        <v>443</v>
      </c>
      <c r="F118" s="5" t="s">
        <v>441</v>
      </c>
      <c r="G118" s="5" t="s">
        <v>187</v>
      </c>
      <c r="H118" s="5" t="s">
        <v>442</v>
      </c>
      <c r="I118" s="55">
        <v>303000000</v>
      </c>
      <c r="J118" s="2">
        <v>3.2950000000000002E-3</v>
      </c>
      <c r="K118" s="37">
        <f>J118*D118</f>
        <v>3.2950000000000002E-3</v>
      </c>
      <c r="L118" s="1"/>
    </row>
    <row r="119" spans="1:12">
      <c r="A119" s="6"/>
      <c r="B119" s="54">
        <v>98</v>
      </c>
      <c r="C119" s="7">
        <v>2402491</v>
      </c>
      <c r="D119" s="2">
        <v>1</v>
      </c>
      <c r="E119" s="13" t="s">
        <v>409</v>
      </c>
      <c r="F119" s="5" t="s">
        <v>407</v>
      </c>
      <c r="G119" s="5" t="s">
        <v>187</v>
      </c>
      <c r="H119" s="5" t="s">
        <v>408</v>
      </c>
      <c r="I119" s="55">
        <v>303000000</v>
      </c>
      <c r="J119" s="2">
        <v>3.2950000000000002E-3</v>
      </c>
      <c r="K119" s="37">
        <f>J119*D119</f>
        <v>3.2950000000000002E-3</v>
      </c>
      <c r="L119" s="1"/>
    </row>
    <row r="120" spans="1:12">
      <c r="A120" s="6"/>
      <c r="B120" s="54">
        <v>99</v>
      </c>
      <c r="C120" s="9">
        <v>2402671</v>
      </c>
      <c r="D120" s="2">
        <v>1</v>
      </c>
      <c r="E120" s="13" t="s">
        <v>271</v>
      </c>
      <c r="F120" s="5" t="s">
        <v>269</v>
      </c>
      <c r="G120" s="5" t="s">
        <v>187</v>
      </c>
      <c r="H120" s="5" t="s">
        <v>270</v>
      </c>
      <c r="I120" s="55">
        <v>303000000</v>
      </c>
      <c r="J120" s="2">
        <v>3.2950000000000002E-3</v>
      </c>
      <c r="K120" s="37">
        <f>J120*D120</f>
        <v>3.2950000000000002E-3</v>
      </c>
      <c r="L120" s="1"/>
    </row>
    <row r="121" spans="1:12">
      <c r="A121" s="6"/>
      <c r="B121" s="54">
        <v>100</v>
      </c>
      <c r="C121" s="2">
        <v>2402743</v>
      </c>
      <c r="D121" s="2">
        <v>1</v>
      </c>
      <c r="E121" s="13" t="s">
        <v>390</v>
      </c>
      <c r="F121" s="5" t="s">
        <v>388</v>
      </c>
      <c r="G121" s="5" t="s">
        <v>187</v>
      </c>
      <c r="H121" s="5" t="s">
        <v>389</v>
      </c>
      <c r="I121" s="55">
        <v>303000000</v>
      </c>
      <c r="J121" s="2">
        <v>3.2950000000000002E-3</v>
      </c>
      <c r="K121" s="37">
        <f>J121*D121</f>
        <v>3.2950000000000002E-3</v>
      </c>
      <c r="L121" s="1"/>
    </row>
    <row r="122" spans="1:12">
      <c r="A122" s="6"/>
      <c r="B122" s="54">
        <v>101</v>
      </c>
      <c r="C122" s="7">
        <v>2402871</v>
      </c>
      <c r="D122" s="2">
        <v>2</v>
      </c>
      <c r="E122" s="13" t="s">
        <v>292</v>
      </c>
      <c r="F122" s="5" t="s">
        <v>290</v>
      </c>
      <c r="G122" s="5" t="s">
        <v>187</v>
      </c>
      <c r="H122" s="5" t="s">
        <v>291</v>
      </c>
      <c r="I122" s="55">
        <v>303000000</v>
      </c>
      <c r="J122" s="2">
        <v>3.2950000000000002E-3</v>
      </c>
      <c r="K122" s="37">
        <f>J122*D122</f>
        <v>6.5900000000000004E-3</v>
      </c>
      <c r="L122" s="1"/>
    </row>
    <row r="123" spans="1:12">
      <c r="A123" s="6"/>
      <c r="B123" s="54">
        <v>102</v>
      </c>
      <c r="C123" s="7">
        <v>2402949</v>
      </c>
      <c r="D123" s="2">
        <v>1</v>
      </c>
      <c r="E123" s="13" t="s">
        <v>319</v>
      </c>
      <c r="F123" s="5" t="s">
        <v>317</v>
      </c>
      <c r="G123" s="5" t="s">
        <v>187</v>
      </c>
      <c r="H123" s="5" t="s">
        <v>318</v>
      </c>
      <c r="I123" s="55">
        <v>303000000</v>
      </c>
      <c r="J123" s="2">
        <v>3.2950000000000002E-3</v>
      </c>
      <c r="K123" s="37">
        <f>J123*D123</f>
        <v>3.2950000000000002E-3</v>
      </c>
      <c r="L123" s="1"/>
    </row>
    <row r="124" spans="1:12">
      <c r="A124" s="6"/>
      <c r="B124" s="54">
        <v>103</v>
      </c>
      <c r="C124" s="11">
        <v>2403012</v>
      </c>
      <c r="D124" s="2">
        <v>3</v>
      </c>
      <c r="E124" s="13" t="s">
        <v>455</v>
      </c>
      <c r="F124" s="5" t="s">
        <v>453</v>
      </c>
      <c r="G124" s="5" t="s">
        <v>187</v>
      </c>
      <c r="H124" s="5" t="s">
        <v>454</v>
      </c>
      <c r="I124" s="55">
        <v>303000000</v>
      </c>
      <c r="J124" s="2">
        <v>3.2950000000000002E-3</v>
      </c>
      <c r="K124" s="37">
        <f>J124*D124</f>
        <v>9.8850000000000014E-3</v>
      </c>
      <c r="L124" s="1"/>
    </row>
    <row r="125" spans="1:12">
      <c r="A125" s="6"/>
      <c r="B125" s="54">
        <v>104</v>
      </c>
      <c r="C125" s="2">
        <v>2403013</v>
      </c>
      <c r="D125" s="2">
        <v>3</v>
      </c>
      <c r="E125" s="13" t="s">
        <v>340</v>
      </c>
      <c r="F125" s="5" t="s">
        <v>338</v>
      </c>
      <c r="G125" s="5" t="s">
        <v>187</v>
      </c>
      <c r="H125" s="5" t="s">
        <v>339</v>
      </c>
      <c r="I125" s="55">
        <v>303000000</v>
      </c>
      <c r="J125" s="2">
        <v>3.2950000000000002E-3</v>
      </c>
      <c r="K125" s="37">
        <f>J125*D125</f>
        <v>9.8850000000000014E-3</v>
      </c>
      <c r="L125" s="1"/>
    </row>
    <row r="126" spans="1:12">
      <c r="B126" s="54">
        <v>105</v>
      </c>
      <c r="C126" s="56">
        <v>2403019</v>
      </c>
      <c r="D126" s="56">
        <v>2</v>
      </c>
      <c r="E126" s="56" t="s">
        <v>387</v>
      </c>
      <c r="F126" s="56" t="s">
        <v>385</v>
      </c>
      <c r="G126" s="56" t="s">
        <v>187</v>
      </c>
      <c r="H126" s="56" t="s">
        <v>386</v>
      </c>
      <c r="I126" s="56">
        <v>303000000</v>
      </c>
      <c r="J126" s="56">
        <v>3.2950000000000002E-3</v>
      </c>
      <c r="K126" s="57">
        <f>J126*D126</f>
        <v>6.5900000000000004E-3</v>
      </c>
      <c r="L126" s="1"/>
    </row>
    <row r="127" spans="1:12">
      <c r="A127" s="6"/>
      <c r="B127" s="54">
        <v>106</v>
      </c>
      <c r="C127" s="7">
        <v>2403163</v>
      </c>
      <c r="D127" s="2">
        <v>1</v>
      </c>
      <c r="E127" s="13" t="s">
        <v>437</v>
      </c>
      <c r="F127" s="5" t="s">
        <v>435</v>
      </c>
      <c r="G127" s="5" t="s">
        <v>187</v>
      </c>
      <c r="H127" s="5" t="s">
        <v>436</v>
      </c>
      <c r="I127" s="55">
        <v>303000000</v>
      </c>
      <c r="J127" s="2">
        <v>3.2950000000000002E-3</v>
      </c>
      <c r="K127" s="37">
        <f>J127*D127</f>
        <v>3.2950000000000002E-3</v>
      </c>
      <c r="L127" s="1"/>
    </row>
    <row r="128" spans="1:12" ht="75">
      <c r="A128" s="6"/>
      <c r="B128" s="54">
        <v>107</v>
      </c>
      <c r="C128" s="7">
        <v>2403321</v>
      </c>
      <c r="D128" s="2">
        <v>14</v>
      </c>
      <c r="E128" s="13" t="s">
        <v>416</v>
      </c>
      <c r="F128" s="5" t="s">
        <v>383</v>
      </c>
      <c r="G128" s="5" t="s">
        <v>187</v>
      </c>
      <c r="H128" s="5" t="s">
        <v>384</v>
      </c>
      <c r="I128" s="55">
        <v>303000000</v>
      </c>
      <c r="J128" s="2">
        <v>3.2950000000000002E-3</v>
      </c>
      <c r="K128" s="37">
        <f>J128*D128</f>
        <v>4.6130000000000004E-2</v>
      </c>
      <c r="L128" s="1"/>
    </row>
    <row r="129" spans="1:12">
      <c r="B129" s="54">
        <v>108</v>
      </c>
      <c r="C129" s="56">
        <v>2403322</v>
      </c>
      <c r="D129" s="56">
        <v>1</v>
      </c>
      <c r="E129" s="56" t="s">
        <v>286</v>
      </c>
      <c r="F129" s="56" t="s">
        <v>284</v>
      </c>
      <c r="G129" s="56" t="s">
        <v>187</v>
      </c>
      <c r="H129" s="56" t="s">
        <v>285</v>
      </c>
      <c r="I129" s="56">
        <v>303000000</v>
      </c>
      <c r="J129" s="56">
        <v>3.2950000000000002E-3</v>
      </c>
      <c r="K129" s="57">
        <f>J129*D129</f>
        <v>3.2950000000000002E-3</v>
      </c>
      <c r="L129" s="1"/>
    </row>
    <row r="130" spans="1:12" ht="90">
      <c r="A130" s="6"/>
      <c r="B130" s="54">
        <v>109</v>
      </c>
      <c r="C130" s="7">
        <v>2403329</v>
      </c>
      <c r="D130" s="2">
        <v>18</v>
      </c>
      <c r="E130" s="13" t="s">
        <v>261</v>
      </c>
      <c r="F130" s="5" t="s">
        <v>259</v>
      </c>
      <c r="G130" s="5" t="s">
        <v>187</v>
      </c>
      <c r="H130" s="5" t="s">
        <v>260</v>
      </c>
      <c r="I130" s="55">
        <v>303000000</v>
      </c>
      <c r="J130" s="2">
        <v>3.2950000000000002E-3</v>
      </c>
      <c r="K130" s="37">
        <f>J130*D130</f>
        <v>5.9310000000000002E-2</v>
      </c>
      <c r="L130" s="1"/>
    </row>
    <row r="131" spans="1:12" ht="75">
      <c r="A131" s="6"/>
      <c r="B131" s="54">
        <v>110</v>
      </c>
      <c r="C131" s="11">
        <v>2403570</v>
      </c>
      <c r="D131" s="2">
        <v>13</v>
      </c>
      <c r="E131" s="13" t="s">
        <v>406</v>
      </c>
      <c r="F131" s="5" t="s">
        <v>404</v>
      </c>
      <c r="G131" s="5" t="s">
        <v>187</v>
      </c>
      <c r="H131" s="5" t="s">
        <v>405</v>
      </c>
      <c r="I131" s="55">
        <v>303000000</v>
      </c>
      <c r="J131" s="2">
        <v>3.2950000000000002E-3</v>
      </c>
      <c r="K131" s="37">
        <f>J131*D131</f>
        <v>4.2835000000000005E-2</v>
      </c>
      <c r="L131" s="1"/>
    </row>
    <row r="132" spans="1:12">
      <c r="A132" s="6"/>
      <c r="B132" s="54">
        <v>111</v>
      </c>
      <c r="C132" s="7">
        <v>2403571</v>
      </c>
      <c r="D132" s="2">
        <v>1</v>
      </c>
      <c r="E132" s="13" t="s">
        <v>289</v>
      </c>
      <c r="F132" s="5" t="s">
        <v>287</v>
      </c>
      <c r="G132" s="5" t="s">
        <v>187</v>
      </c>
      <c r="H132" s="5" t="s">
        <v>288</v>
      </c>
      <c r="I132" s="55">
        <v>303000000</v>
      </c>
      <c r="J132" s="2">
        <v>3.2950000000000002E-3</v>
      </c>
      <c r="K132" s="37">
        <f>J132*D132</f>
        <v>3.2950000000000002E-3</v>
      </c>
      <c r="L132" s="1"/>
    </row>
    <row r="133" spans="1:12" ht="135">
      <c r="A133" s="6"/>
      <c r="B133" s="54">
        <v>112</v>
      </c>
      <c r="C133" s="7">
        <v>2403579</v>
      </c>
      <c r="D133" s="2">
        <v>25</v>
      </c>
      <c r="E133" s="13" t="s">
        <v>400</v>
      </c>
      <c r="F133" s="5" t="s">
        <v>397</v>
      </c>
      <c r="G133" s="5" t="s">
        <v>398</v>
      </c>
      <c r="H133" s="5" t="s">
        <v>399</v>
      </c>
      <c r="I133" s="55">
        <v>303000000</v>
      </c>
      <c r="J133" s="2">
        <v>3.2950000000000002E-3</v>
      </c>
      <c r="K133" s="37">
        <f>J133*D133</f>
        <v>8.2375000000000004E-2</v>
      </c>
      <c r="L133" s="1"/>
    </row>
    <row r="134" spans="1:12">
      <c r="A134" s="6"/>
      <c r="B134" s="54">
        <v>113</v>
      </c>
      <c r="C134" s="7">
        <v>2403922</v>
      </c>
      <c r="D134" s="2">
        <v>2</v>
      </c>
      <c r="E134" s="13" t="s">
        <v>473</v>
      </c>
      <c r="F134" s="5" t="s">
        <v>471</v>
      </c>
      <c r="G134" s="5" t="s">
        <v>187</v>
      </c>
      <c r="H134" s="5" t="s">
        <v>472</v>
      </c>
      <c r="I134" s="55">
        <v>303000000</v>
      </c>
      <c r="J134" s="2">
        <v>3.2950000000000002E-3</v>
      </c>
      <c r="K134" s="37">
        <f>J134*D134</f>
        <v>6.5900000000000004E-3</v>
      </c>
      <c r="L134" s="1"/>
    </row>
    <row r="135" spans="1:12">
      <c r="A135" s="6"/>
      <c r="B135" s="54">
        <v>114</v>
      </c>
      <c r="C135" s="11">
        <v>2404020</v>
      </c>
      <c r="D135" s="2">
        <v>3</v>
      </c>
      <c r="E135" s="13" t="s">
        <v>331</v>
      </c>
      <c r="F135" s="5" t="s">
        <v>329</v>
      </c>
      <c r="G135" s="5" t="s">
        <v>187</v>
      </c>
      <c r="H135" s="5" t="s">
        <v>330</v>
      </c>
      <c r="I135" s="55">
        <v>303000000</v>
      </c>
      <c r="J135" s="2">
        <v>3.2950000000000002E-3</v>
      </c>
      <c r="K135" s="37">
        <f>J135*D135</f>
        <v>9.8850000000000014E-3</v>
      </c>
      <c r="L135" s="1"/>
    </row>
    <row r="136" spans="1:12">
      <c r="A136" s="6"/>
      <c r="B136" s="54">
        <v>115</v>
      </c>
      <c r="C136" s="2">
        <v>2404028</v>
      </c>
      <c r="D136" s="2">
        <v>1</v>
      </c>
      <c r="E136" s="13" t="s">
        <v>361</v>
      </c>
      <c r="F136" s="5" t="s">
        <v>359</v>
      </c>
      <c r="G136" s="5" t="s">
        <v>187</v>
      </c>
      <c r="H136" s="5" t="s">
        <v>360</v>
      </c>
      <c r="I136" s="55">
        <v>303000000</v>
      </c>
      <c r="J136" s="2">
        <v>3.2950000000000002E-3</v>
      </c>
      <c r="K136" s="37">
        <f>J136*D136</f>
        <v>3.2950000000000002E-3</v>
      </c>
      <c r="L136" s="1"/>
    </row>
    <row r="137" spans="1:12">
      <c r="A137" s="6"/>
      <c r="B137" s="54">
        <v>116</v>
      </c>
      <c r="C137" s="7">
        <v>2404539</v>
      </c>
      <c r="D137" s="2">
        <v>2</v>
      </c>
      <c r="E137" s="13" t="s">
        <v>370</v>
      </c>
      <c r="F137" s="5" t="s">
        <v>368</v>
      </c>
      <c r="G137" s="5" t="s">
        <v>187</v>
      </c>
      <c r="H137" s="5" t="s">
        <v>369</v>
      </c>
      <c r="I137" s="55">
        <v>303000000</v>
      </c>
      <c r="J137" s="2">
        <v>3.2950000000000002E-3</v>
      </c>
      <c r="K137" s="37">
        <f>J137*D137</f>
        <v>6.5900000000000004E-3</v>
      </c>
      <c r="L137" s="1"/>
    </row>
    <row r="138" spans="1:12" ht="45">
      <c r="A138" s="6"/>
      <c r="B138" s="54">
        <v>117</v>
      </c>
      <c r="C138" s="7">
        <v>2404751</v>
      </c>
      <c r="D138" s="2">
        <v>9</v>
      </c>
      <c r="E138" s="13" t="s">
        <v>306</v>
      </c>
      <c r="F138" s="5" t="s">
        <v>304</v>
      </c>
      <c r="G138" s="5" t="s">
        <v>187</v>
      </c>
      <c r="H138" s="5" t="s">
        <v>305</v>
      </c>
      <c r="I138" s="55">
        <v>303000000</v>
      </c>
      <c r="J138" s="2">
        <v>3.2950000000000002E-3</v>
      </c>
      <c r="K138" s="37">
        <f>J138*D138</f>
        <v>2.9655000000000001E-2</v>
      </c>
      <c r="L138" s="1"/>
    </row>
    <row r="139" spans="1:12">
      <c r="A139" s="6"/>
      <c r="B139" s="54">
        <v>118</v>
      </c>
      <c r="C139" s="7">
        <v>2404752</v>
      </c>
      <c r="D139" s="2">
        <v>1</v>
      </c>
      <c r="E139" s="13" t="s">
        <v>310</v>
      </c>
      <c r="F139" s="5" t="s">
        <v>308</v>
      </c>
      <c r="G139" s="5" t="s">
        <v>187</v>
      </c>
      <c r="H139" s="5" t="s">
        <v>309</v>
      </c>
      <c r="I139" s="55">
        <v>303000000</v>
      </c>
      <c r="J139" s="2">
        <v>3.2950000000000002E-3</v>
      </c>
      <c r="K139" s="37">
        <f>J139*D139</f>
        <v>3.2950000000000002E-3</v>
      </c>
      <c r="L139" s="1"/>
    </row>
    <row r="140" spans="1:12">
      <c r="A140" s="6"/>
      <c r="B140" s="54">
        <v>119</v>
      </c>
      <c r="C140" s="7">
        <v>2404759</v>
      </c>
      <c r="D140" s="2">
        <v>1</v>
      </c>
      <c r="E140" s="13" t="s">
        <v>355</v>
      </c>
      <c r="F140" s="5" t="s">
        <v>353</v>
      </c>
      <c r="G140" s="5" t="s">
        <v>187</v>
      </c>
      <c r="H140" s="5" t="s">
        <v>354</v>
      </c>
      <c r="I140" s="55">
        <v>303000000</v>
      </c>
      <c r="J140" s="2">
        <v>3.2950000000000002E-3</v>
      </c>
      <c r="K140" s="37">
        <f>J140*D140</f>
        <v>3.2950000000000002E-3</v>
      </c>
      <c r="L140" s="1"/>
    </row>
    <row r="141" spans="1:12">
      <c r="A141" s="6"/>
      <c r="B141" s="54">
        <v>120</v>
      </c>
      <c r="C141" s="2">
        <v>2404990</v>
      </c>
      <c r="D141" s="2">
        <v>1</v>
      </c>
      <c r="E141" s="13" t="s">
        <v>434</v>
      </c>
      <c r="F141" s="5" t="s">
        <v>432</v>
      </c>
      <c r="G141" s="5" t="s">
        <v>187</v>
      </c>
      <c r="H141" s="5" t="s">
        <v>433</v>
      </c>
      <c r="I141" s="55">
        <v>303000000</v>
      </c>
      <c r="J141" s="2">
        <v>3.2950000000000002E-3</v>
      </c>
      <c r="K141" s="37">
        <f>J141*D141</f>
        <v>3.2950000000000002E-3</v>
      </c>
      <c r="L141" s="1"/>
    </row>
    <row r="142" spans="1:12">
      <c r="A142" s="6"/>
      <c r="B142" s="54">
        <v>121</v>
      </c>
      <c r="C142" s="7">
        <v>2404991</v>
      </c>
      <c r="D142" s="2">
        <v>3</v>
      </c>
      <c r="E142" s="13" t="s">
        <v>403</v>
      </c>
      <c r="F142" s="5" t="s">
        <v>401</v>
      </c>
      <c r="G142" s="5" t="s">
        <v>187</v>
      </c>
      <c r="H142" s="5" t="s">
        <v>402</v>
      </c>
      <c r="I142" s="55">
        <v>303000000</v>
      </c>
      <c r="J142" s="2">
        <v>3.2950000000000002E-3</v>
      </c>
      <c r="K142" s="37">
        <f>J142*D142</f>
        <v>9.8850000000000014E-3</v>
      </c>
      <c r="L142" s="1"/>
    </row>
    <row r="143" spans="1:12">
      <c r="A143" s="6"/>
      <c r="B143" s="54">
        <v>122</v>
      </c>
      <c r="C143" s="7">
        <v>2404992</v>
      </c>
      <c r="D143" s="2">
        <v>1</v>
      </c>
      <c r="E143" s="13" t="s">
        <v>464</v>
      </c>
      <c r="F143" s="5" t="s">
        <v>462</v>
      </c>
      <c r="G143" s="5" t="s">
        <v>187</v>
      </c>
      <c r="H143" s="5" t="s">
        <v>463</v>
      </c>
      <c r="I143" s="55">
        <v>303000000</v>
      </c>
      <c r="J143" s="2">
        <v>3.2950000000000002E-3</v>
      </c>
      <c r="K143" s="37">
        <f>J143*D143</f>
        <v>3.2950000000000002E-3</v>
      </c>
      <c r="L143" s="1"/>
    </row>
    <row r="144" spans="1:12">
      <c r="A144" s="6"/>
      <c r="B144" s="54">
        <v>123</v>
      </c>
      <c r="C144" s="7">
        <v>2404993</v>
      </c>
      <c r="D144" s="2">
        <v>1</v>
      </c>
      <c r="E144" s="13" t="s">
        <v>461</v>
      </c>
      <c r="F144" s="5" t="s">
        <v>459</v>
      </c>
      <c r="G144" s="5" t="s">
        <v>187</v>
      </c>
      <c r="H144" s="5" t="s">
        <v>460</v>
      </c>
      <c r="I144" s="55">
        <v>303000000</v>
      </c>
      <c r="J144" s="2">
        <v>3.2950000000000002E-3</v>
      </c>
      <c r="K144" s="37">
        <f>J144*D144</f>
        <v>3.2950000000000002E-3</v>
      </c>
      <c r="L144" s="1"/>
    </row>
    <row r="145" spans="1:12">
      <c r="B145" s="54">
        <v>124</v>
      </c>
      <c r="C145" s="56">
        <v>2404999</v>
      </c>
      <c r="D145" s="56">
        <v>11</v>
      </c>
      <c r="E145" s="56" t="s">
        <v>274</v>
      </c>
      <c r="F145" s="56" t="s">
        <v>272</v>
      </c>
      <c r="G145" s="56" t="s">
        <v>187</v>
      </c>
      <c r="H145" s="56" t="s">
        <v>273</v>
      </c>
      <c r="I145" s="56">
        <v>303000000</v>
      </c>
      <c r="J145" s="56">
        <v>3.2950000000000002E-3</v>
      </c>
      <c r="K145" s="57">
        <f>J145*D145</f>
        <v>3.6244999999999999E-2</v>
      </c>
      <c r="L145" s="1"/>
    </row>
    <row r="146" spans="1:12">
      <c r="A146" s="6"/>
      <c r="B146" s="54">
        <v>125</v>
      </c>
      <c r="C146" s="7">
        <v>2405112</v>
      </c>
      <c r="D146" s="2">
        <v>1</v>
      </c>
      <c r="E146" s="13" t="s">
        <v>425</v>
      </c>
      <c r="F146" s="5" t="s">
        <v>423</v>
      </c>
      <c r="G146" s="5" t="s">
        <v>187</v>
      </c>
      <c r="H146" s="5" t="s">
        <v>424</v>
      </c>
      <c r="I146" s="55">
        <v>303000000</v>
      </c>
      <c r="J146" s="2">
        <v>3.2950000000000002E-3</v>
      </c>
      <c r="K146" s="37">
        <f>J146*D146</f>
        <v>3.2950000000000002E-3</v>
      </c>
      <c r="L146" s="1"/>
    </row>
    <row r="147" spans="1:12">
      <c r="A147" s="6"/>
      <c r="B147" s="54">
        <v>126</v>
      </c>
      <c r="C147" s="7">
        <v>2405114</v>
      </c>
      <c r="D147" s="2">
        <v>1</v>
      </c>
      <c r="E147" s="13" t="s">
        <v>415</v>
      </c>
      <c r="F147" s="5" t="s">
        <v>413</v>
      </c>
      <c r="G147" s="5" t="s">
        <v>187</v>
      </c>
      <c r="H147" s="5" t="s">
        <v>414</v>
      </c>
      <c r="I147" s="55">
        <v>303000000</v>
      </c>
      <c r="J147" s="2">
        <v>3.2950000000000002E-3</v>
      </c>
      <c r="K147" s="37">
        <f>J147*D147</f>
        <v>3.2950000000000002E-3</v>
      </c>
      <c r="L147" s="1"/>
    </row>
    <row r="148" spans="1:12">
      <c r="A148" s="6"/>
      <c r="B148" s="54">
        <v>127</v>
      </c>
      <c r="C148" s="7">
        <v>2405901</v>
      </c>
      <c r="D148" s="2">
        <v>2</v>
      </c>
      <c r="E148" s="13" t="s">
        <v>301</v>
      </c>
      <c r="F148" s="5" t="s">
        <v>299</v>
      </c>
      <c r="G148" s="5" t="s">
        <v>187</v>
      </c>
      <c r="H148" s="5" t="s">
        <v>300</v>
      </c>
      <c r="I148" s="55">
        <v>303000000</v>
      </c>
      <c r="J148" s="2">
        <v>3.2950000000000002E-3</v>
      </c>
      <c r="K148" s="37">
        <f>J148*D148</f>
        <v>6.5900000000000004E-3</v>
      </c>
      <c r="L148" s="1"/>
    </row>
    <row r="149" spans="1:12">
      <c r="A149" s="6"/>
      <c r="B149" s="54">
        <v>128</v>
      </c>
      <c r="C149" s="7">
        <v>2406342</v>
      </c>
      <c r="D149" s="2">
        <v>2</v>
      </c>
      <c r="E149" s="13" t="s">
        <v>431</v>
      </c>
      <c r="F149" s="5" t="s">
        <v>429</v>
      </c>
      <c r="G149" s="5" t="s">
        <v>187</v>
      </c>
      <c r="H149" s="5" t="s">
        <v>430</v>
      </c>
      <c r="I149" s="55">
        <v>303000000</v>
      </c>
      <c r="J149" s="2">
        <v>3.2950000000000002E-3</v>
      </c>
      <c r="K149" s="37">
        <f>J149*D149</f>
        <v>6.5900000000000004E-3</v>
      </c>
      <c r="L149" s="1"/>
    </row>
    <row r="150" spans="1:12" ht="30">
      <c r="A150" s="6"/>
      <c r="B150" s="54">
        <v>129</v>
      </c>
      <c r="C150" s="7">
        <v>2407329</v>
      </c>
      <c r="D150" s="2">
        <v>4</v>
      </c>
      <c r="E150" s="13" t="s">
        <v>343</v>
      </c>
      <c r="F150" s="5" t="s">
        <v>341</v>
      </c>
      <c r="G150" s="5" t="s">
        <v>187</v>
      </c>
      <c r="H150" s="5" t="s">
        <v>342</v>
      </c>
      <c r="I150" s="55">
        <v>303000000</v>
      </c>
      <c r="J150" s="2">
        <v>3.2950000000000002E-3</v>
      </c>
      <c r="K150" s="37">
        <f>J150*D150</f>
        <v>1.3180000000000001E-2</v>
      </c>
      <c r="L150" s="1"/>
    </row>
    <row r="151" spans="1:12">
      <c r="A151" s="6"/>
      <c r="B151" s="54">
        <v>130</v>
      </c>
      <c r="C151" s="7">
        <v>2407503</v>
      </c>
      <c r="D151" s="2">
        <v>1</v>
      </c>
      <c r="E151" s="13" t="s">
        <v>379</v>
      </c>
      <c r="F151" s="5" t="s">
        <v>377</v>
      </c>
      <c r="G151" s="5" t="s">
        <v>187</v>
      </c>
      <c r="H151" s="5" t="s">
        <v>378</v>
      </c>
      <c r="I151" s="55">
        <v>303000000</v>
      </c>
      <c r="J151" s="2">
        <v>3.2950000000000002E-3</v>
      </c>
      <c r="K151" s="37">
        <f>J151*D151</f>
        <v>3.2950000000000002E-3</v>
      </c>
      <c r="L151" s="1"/>
    </row>
    <row r="152" spans="1:12">
      <c r="B152" s="54">
        <v>131</v>
      </c>
      <c r="C152" s="56">
        <v>2407509</v>
      </c>
      <c r="D152" s="56">
        <v>13</v>
      </c>
      <c r="E152" s="56" t="s">
        <v>412</v>
      </c>
      <c r="F152" s="56" t="s">
        <v>410</v>
      </c>
      <c r="G152" s="56" t="s">
        <v>187</v>
      </c>
      <c r="H152" s="56" t="s">
        <v>411</v>
      </c>
      <c r="I152" s="56">
        <v>303000000</v>
      </c>
      <c r="J152" s="56">
        <v>3.2950000000000002E-3</v>
      </c>
      <c r="K152" s="57">
        <f>J152*D152</f>
        <v>4.2835000000000005E-2</v>
      </c>
      <c r="L152" s="1"/>
    </row>
    <row r="153" spans="1:12">
      <c r="A153" s="6"/>
      <c r="B153" s="54">
        <v>132</v>
      </c>
      <c r="C153" s="7">
        <v>2407871</v>
      </c>
      <c r="D153" s="2">
        <v>2</v>
      </c>
      <c r="E153" s="13" t="s">
        <v>452</v>
      </c>
      <c r="F153" s="5" t="s">
        <v>450</v>
      </c>
      <c r="G153" s="5" t="s">
        <v>187</v>
      </c>
      <c r="H153" s="5" t="s">
        <v>451</v>
      </c>
      <c r="I153" s="55">
        <v>303000000</v>
      </c>
      <c r="J153" s="2">
        <v>3.2950000000000002E-3</v>
      </c>
      <c r="K153" s="37">
        <f>J153*D153</f>
        <v>6.5900000000000004E-3</v>
      </c>
      <c r="L153" s="1"/>
    </row>
    <row r="154" spans="1:12">
      <c r="A154" s="6"/>
      <c r="B154" s="54">
        <v>133</v>
      </c>
      <c r="C154" s="7">
        <v>2407872</v>
      </c>
      <c r="D154" s="2">
        <v>2</v>
      </c>
      <c r="E154" s="13" t="s">
        <v>449</v>
      </c>
      <c r="F154" s="5" t="s">
        <v>447</v>
      </c>
      <c r="G154" s="5" t="s">
        <v>187</v>
      </c>
      <c r="H154" s="5" t="s">
        <v>448</v>
      </c>
      <c r="I154" s="55">
        <v>303000000</v>
      </c>
      <c r="J154" s="2">
        <v>3.2950000000000002E-3</v>
      </c>
      <c r="K154" s="37">
        <f>J154*D154</f>
        <v>6.5900000000000004E-3</v>
      </c>
      <c r="L154" s="1"/>
    </row>
    <row r="155" spans="1:12" ht="30">
      <c r="A155" s="6"/>
      <c r="B155" s="54">
        <v>134</v>
      </c>
      <c r="C155" s="12">
        <v>2408251</v>
      </c>
      <c r="D155" s="2">
        <v>5</v>
      </c>
      <c r="E155" s="13" t="s">
        <v>396</v>
      </c>
      <c r="F155" s="5" t="s">
        <v>394</v>
      </c>
      <c r="G155" s="5" t="s">
        <v>187</v>
      </c>
      <c r="H155" s="5" t="s">
        <v>395</v>
      </c>
      <c r="I155" s="55">
        <v>303000000</v>
      </c>
      <c r="J155" s="2">
        <v>3.2950000000000002E-3</v>
      </c>
      <c r="K155" s="37">
        <f>J155*D155</f>
        <v>1.6475E-2</v>
      </c>
      <c r="L155" s="1"/>
    </row>
    <row r="156" spans="1:12">
      <c r="A156" s="6"/>
      <c r="B156" s="54">
        <v>135</v>
      </c>
      <c r="C156" s="7">
        <v>2409311</v>
      </c>
      <c r="D156" s="2">
        <v>1</v>
      </c>
      <c r="E156" s="13" t="s">
        <v>349</v>
      </c>
      <c r="F156" s="5" t="s">
        <v>347</v>
      </c>
      <c r="G156" s="5" t="s">
        <v>187</v>
      </c>
      <c r="H156" s="5" t="s">
        <v>348</v>
      </c>
      <c r="I156" s="55">
        <v>303000000</v>
      </c>
      <c r="J156" s="2">
        <v>3.2950000000000002E-3</v>
      </c>
      <c r="K156" s="37">
        <f>J156*D156</f>
        <v>3.2950000000000002E-3</v>
      </c>
      <c r="L156" s="1"/>
    </row>
    <row r="157" spans="1:12">
      <c r="A157" s="6"/>
      <c r="B157" s="54">
        <v>136</v>
      </c>
      <c r="C157" s="7">
        <v>2409312</v>
      </c>
      <c r="D157" s="2">
        <v>2</v>
      </c>
      <c r="E157" s="13" t="s">
        <v>376</v>
      </c>
      <c r="F157" s="5" t="s">
        <v>374</v>
      </c>
      <c r="G157" s="5" t="s">
        <v>187</v>
      </c>
      <c r="H157" s="5" t="s">
        <v>375</v>
      </c>
      <c r="I157" s="55">
        <v>303000000</v>
      </c>
      <c r="J157" s="2">
        <v>3.2950000000000002E-3</v>
      </c>
      <c r="K157" s="37">
        <f>J157*D157</f>
        <v>6.5900000000000004E-3</v>
      </c>
      <c r="L157" s="1"/>
    </row>
    <row r="158" spans="1:12" ht="75">
      <c r="A158" s="6"/>
      <c r="B158" s="54">
        <v>137</v>
      </c>
      <c r="C158" s="9">
        <v>2411002</v>
      </c>
      <c r="D158" s="2">
        <v>15</v>
      </c>
      <c r="E158" s="13" t="s">
        <v>256</v>
      </c>
      <c r="F158" s="5" t="s">
        <v>254</v>
      </c>
      <c r="G158" s="5" t="s">
        <v>187</v>
      </c>
      <c r="H158" s="5" t="s">
        <v>255</v>
      </c>
      <c r="I158" s="55">
        <v>303000000</v>
      </c>
      <c r="J158" s="2">
        <v>3.2950000000000002E-3</v>
      </c>
      <c r="K158" s="37">
        <f>J158*D158</f>
        <v>4.9425000000000004E-2</v>
      </c>
      <c r="L158" s="1"/>
    </row>
    <row r="159" spans="1:12" ht="30">
      <c r="A159" s="6"/>
      <c r="B159" s="54">
        <v>138</v>
      </c>
      <c r="C159" s="11">
        <v>2411502</v>
      </c>
      <c r="D159" s="2">
        <v>4</v>
      </c>
      <c r="E159" s="13" t="s">
        <v>322</v>
      </c>
      <c r="F159" s="5" t="s">
        <v>320</v>
      </c>
      <c r="G159" s="5" t="s">
        <v>187</v>
      </c>
      <c r="H159" s="5" t="s">
        <v>321</v>
      </c>
      <c r="I159" s="55">
        <v>303000000</v>
      </c>
      <c r="J159" s="2">
        <v>3.2950000000000002E-3</v>
      </c>
      <c r="K159" s="37">
        <f>J159*D159</f>
        <v>1.3180000000000001E-2</v>
      </c>
      <c r="L159" s="1"/>
    </row>
    <row r="160" spans="1:12">
      <c r="A160" s="6"/>
      <c r="B160" s="54">
        <v>139</v>
      </c>
      <c r="C160" s="7">
        <v>2412002</v>
      </c>
      <c r="D160" s="2">
        <v>1</v>
      </c>
      <c r="E160" s="13" t="s">
        <v>265</v>
      </c>
      <c r="F160" s="5" t="s">
        <v>263</v>
      </c>
      <c r="G160" s="5" t="s">
        <v>187</v>
      </c>
      <c r="H160" s="5" t="s">
        <v>264</v>
      </c>
      <c r="I160" s="55">
        <v>303000000</v>
      </c>
      <c r="J160" s="2">
        <v>3.2950000000000002E-3</v>
      </c>
      <c r="K160" s="37">
        <f>J160*D160</f>
        <v>3.2950000000000002E-3</v>
      </c>
      <c r="L160" s="1"/>
    </row>
    <row r="161" spans="1:12" ht="30">
      <c r="A161" s="6"/>
      <c r="B161" s="54">
        <v>140</v>
      </c>
      <c r="C161" s="7">
        <v>2414991</v>
      </c>
      <c r="D161" s="2">
        <v>4</v>
      </c>
      <c r="E161" s="13" t="s">
        <v>268</v>
      </c>
      <c r="F161" s="5" t="s">
        <v>266</v>
      </c>
      <c r="G161" s="5" t="s">
        <v>187</v>
      </c>
      <c r="H161" s="5" t="s">
        <v>267</v>
      </c>
      <c r="I161" s="55">
        <v>303000000</v>
      </c>
      <c r="J161" s="2">
        <v>3.2950000000000002E-3</v>
      </c>
      <c r="K161" s="37">
        <f>J161*D161</f>
        <v>1.3180000000000001E-2</v>
      </c>
      <c r="L161" s="1"/>
    </row>
    <row r="162" spans="1:12">
      <c r="A162" s="6"/>
      <c r="B162" s="54">
        <v>141</v>
      </c>
      <c r="C162" s="11">
        <v>2760473</v>
      </c>
      <c r="D162" s="2">
        <v>4</v>
      </c>
      <c r="E162" s="13" t="s">
        <v>241</v>
      </c>
      <c r="F162" s="5" t="s">
        <v>239</v>
      </c>
      <c r="G162" s="5" t="s">
        <v>233</v>
      </c>
      <c r="H162" s="5" t="s">
        <v>240</v>
      </c>
      <c r="I162" s="55">
        <v>303000000</v>
      </c>
      <c r="J162" s="2">
        <v>3.2950000000000002E-3</v>
      </c>
      <c r="K162" s="37">
        <f>J162*D162</f>
        <v>1.3180000000000001E-2</v>
      </c>
      <c r="L162" s="1"/>
    </row>
    <row r="163" spans="1:12" ht="120">
      <c r="A163" s="6"/>
      <c r="B163" s="54">
        <v>142</v>
      </c>
      <c r="C163" s="7">
        <v>2770103</v>
      </c>
      <c r="D163" s="2">
        <v>21</v>
      </c>
      <c r="E163" s="13" t="s">
        <v>235</v>
      </c>
      <c r="F163" s="5" t="s">
        <v>232</v>
      </c>
      <c r="G163" s="5" t="s">
        <v>233</v>
      </c>
      <c r="H163" s="5" t="s">
        <v>234</v>
      </c>
      <c r="I163" s="55">
        <v>1670000000000</v>
      </c>
      <c r="J163" s="55">
        <v>5.9999999999999997E-7</v>
      </c>
      <c r="K163" s="37">
        <f>J163*D163</f>
        <v>1.26E-5</v>
      </c>
      <c r="L163" s="1"/>
    </row>
    <row r="164" spans="1:12">
      <c r="A164" s="6"/>
      <c r="B164" s="54">
        <v>143</v>
      </c>
      <c r="C164" s="7">
        <v>2770223</v>
      </c>
      <c r="D164" s="2">
        <v>2</v>
      </c>
      <c r="E164" s="13" t="s">
        <v>238</v>
      </c>
      <c r="F164" s="5" t="s">
        <v>236</v>
      </c>
      <c r="G164" s="5" t="s">
        <v>233</v>
      </c>
      <c r="H164" s="5" t="s">
        <v>237</v>
      </c>
      <c r="I164" s="55">
        <v>1670000000000</v>
      </c>
      <c r="J164" s="55">
        <v>5.9999999999999997E-7</v>
      </c>
      <c r="K164" s="37">
        <f>J164*D164</f>
        <v>1.1999999999999999E-6</v>
      </c>
      <c r="L164" s="1"/>
    </row>
    <row r="165" spans="1:12">
      <c r="B165" s="54">
        <v>144</v>
      </c>
      <c r="C165" s="56">
        <v>3102102</v>
      </c>
      <c r="D165" s="56">
        <v>13</v>
      </c>
      <c r="E165" s="56" t="s">
        <v>68</v>
      </c>
      <c r="F165" s="56" t="s">
        <v>66</v>
      </c>
      <c r="G165" s="56" t="s">
        <v>33</v>
      </c>
      <c r="H165" s="56" t="s">
        <v>67</v>
      </c>
      <c r="I165" s="56">
        <v>190200000</v>
      </c>
      <c r="J165" s="56">
        <f t="shared" ref="J165:J205" si="8">1/I165*1000000</f>
        <v>5.2576235541535229E-3</v>
      </c>
      <c r="K165" s="57">
        <f>J165*D165</f>
        <v>6.8349106203995799E-2</v>
      </c>
      <c r="L165" s="1"/>
    </row>
    <row r="166" spans="1:12">
      <c r="A166" s="6"/>
      <c r="B166" s="54">
        <v>145</v>
      </c>
      <c r="C166" s="7">
        <v>3102477</v>
      </c>
      <c r="D166" s="2">
        <v>1</v>
      </c>
      <c r="E166" s="13" t="s">
        <v>102</v>
      </c>
      <c r="F166" s="5" t="s">
        <v>100</v>
      </c>
      <c r="G166" s="5" t="s">
        <v>12</v>
      </c>
      <c r="H166" s="5" t="s">
        <v>101</v>
      </c>
      <c r="I166" s="55">
        <v>310000000</v>
      </c>
      <c r="J166" s="55">
        <f t="shared" si="8"/>
        <v>3.2258064516129032E-3</v>
      </c>
      <c r="K166" s="37">
        <f>J166*D166</f>
        <v>3.2258064516129032E-3</v>
      </c>
      <c r="L166" s="1"/>
    </row>
    <row r="167" spans="1:12">
      <c r="A167" s="6"/>
      <c r="B167" s="54">
        <v>146</v>
      </c>
      <c r="C167" s="2">
        <v>3112104</v>
      </c>
      <c r="D167" s="2">
        <v>1</v>
      </c>
      <c r="E167" s="13" t="s">
        <v>123</v>
      </c>
      <c r="F167" s="5" t="s">
        <v>121</v>
      </c>
      <c r="G167" s="5" t="s">
        <v>12</v>
      </c>
      <c r="H167" s="5" t="s">
        <v>122</v>
      </c>
      <c r="I167" s="55">
        <v>556600000</v>
      </c>
      <c r="J167" s="55">
        <f t="shared" si="8"/>
        <v>1.7966223499820337E-3</v>
      </c>
      <c r="K167" s="37">
        <f>J167*D167</f>
        <v>1.7966223499820337E-3</v>
      </c>
      <c r="L167" s="1"/>
    </row>
    <row r="168" spans="1:12" ht="45">
      <c r="A168" s="6"/>
      <c r="B168" s="54">
        <v>147</v>
      </c>
      <c r="C168" s="7">
        <v>3112109</v>
      </c>
      <c r="D168" s="2">
        <v>10</v>
      </c>
      <c r="E168" s="13" t="s">
        <v>56</v>
      </c>
      <c r="F168" s="5" t="s">
        <v>54</v>
      </c>
      <c r="G168" s="5" t="s">
        <v>19</v>
      </c>
      <c r="H168" s="5" t="s">
        <v>55</v>
      </c>
      <c r="I168" s="55">
        <v>356300000</v>
      </c>
      <c r="J168" s="55">
        <f t="shared" si="8"/>
        <v>2.8066236317709796E-3</v>
      </c>
      <c r="K168" s="37">
        <f>J168*D168</f>
        <v>2.8066236317709797E-2</v>
      </c>
      <c r="L168" s="1"/>
    </row>
    <row r="169" spans="1:12" ht="45">
      <c r="A169" s="6"/>
      <c r="B169" s="54">
        <v>148</v>
      </c>
      <c r="C169" s="7">
        <v>3112227</v>
      </c>
      <c r="D169" s="2">
        <v>8</v>
      </c>
      <c r="E169" s="13" t="s">
        <v>96</v>
      </c>
      <c r="F169" s="5" t="s">
        <v>94</v>
      </c>
      <c r="G169" s="5" t="s">
        <v>19</v>
      </c>
      <c r="H169" s="5" t="s">
        <v>95</v>
      </c>
      <c r="I169" s="55">
        <v>218000000</v>
      </c>
      <c r="J169" s="55">
        <f t="shared" si="8"/>
        <v>4.5871559633027525E-3</v>
      </c>
      <c r="K169" s="37">
        <f>J169*D169</f>
        <v>3.669724770642202E-2</v>
      </c>
      <c r="L169" s="1"/>
    </row>
    <row r="170" spans="1:12" ht="105">
      <c r="A170" s="6"/>
      <c r="B170" s="54">
        <v>149</v>
      </c>
      <c r="C170" s="2">
        <v>3112476</v>
      </c>
      <c r="D170" s="2">
        <v>19</v>
      </c>
      <c r="E170" s="13" t="s">
        <v>65</v>
      </c>
      <c r="F170" s="5" t="s">
        <v>63</v>
      </c>
      <c r="G170" s="5" t="s">
        <v>19</v>
      </c>
      <c r="H170" s="5" t="s">
        <v>64</v>
      </c>
      <c r="I170" s="55">
        <v>203600000</v>
      </c>
      <c r="J170" s="2">
        <f t="shared" si="8"/>
        <v>4.9115913555992149E-3</v>
      </c>
      <c r="K170" s="37">
        <f>J170*D170</f>
        <v>9.3320235756385081E-2</v>
      </c>
      <c r="L170" s="1"/>
    </row>
    <row r="171" spans="1:12" ht="225">
      <c r="A171" s="6"/>
      <c r="B171" s="54">
        <v>150</v>
      </c>
      <c r="C171" s="9">
        <v>3122109</v>
      </c>
      <c r="D171" s="2">
        <v>43</v>
      </c>
      <c r="E171" s="13" t="s">
        <v>53</v>
      </c>
      <c r="F171" s="5" t="s">
        <v>51</v>
      </c>
      <c r="G171" s="5" t="s">
        <v>19</v>
      </c>
      <c r="H171" s="5" t="s">
        <v>52</v>
      </c>
      <c r="I171" s="55">
        <v>323700000</v>
      </c>
      <c r="J171" s="2">
        <f t="shared" si="8"/>
        <v>3.0892801977139327E-3</v>
      </c>
      <c r="K171" s="37">
        <f>J171*D171</f>
        <v>0.13283904850169911</v>
      </c>
      <c r="L171" s="1"/>
    </row>
    <row r="172" spans="1:12" ht="45">
      <c r="A172" s="6"/>
      <c r="B172" s="54">
        <v>151</v>
      </c>
      <c r="C172" s="7">
        <v>3122118</v>
      </c>
      <c r="D172" s="2">
        <v>8</v>
      </c>
      <c r="E172" s="13" t="s">
        <v>44</v>
      </c>
      <c r="F172" s="5" t="s">
        <v>42</v>
      </c>
      <c r="G172" s="5" t="s">
        <v>12</v>
      </c>
      <c r="H172" s="5" t="s">
        <v>43</v>
      </c>
      <c r="I172" s="55">
        <v>452400000</v>
      </c>
      <c r="J172" s="2">
        <f t="shared" si="8"/>
        <v>2.2104332449160036E-3</v>
      </c>
      <c r="K172" s="37">
        <f>J172*D172</f>
        <v>1.7683465959328029E-2</v>
      </c>
      <c r="L172" s="1"/>
    </row>
    <row r="173" spans="1:12" ht="30">
      <c r="A173" s="6"/>
      <c r="B173" s="54">
        <v>152</v>
      </c>
      <c r="C173" s="2">
        <v>3122126</v>
      </c>
      <c r="D173" s="2">
        <v>5</v>
      </c>
      <c r="E173" s="13" t="s">
        <v>17</v>
      </c>
      <c r="F173" s="5" t="s">
        <v>15</v>
      </c>
      <c r="G173" s="5" t="s">
        <v>12</v>
      </c>
      <c r="H173" s="5" t="s">
        <v>16</v>
      </c>
      <c r="I173" s="55">
        <v>356000000</v>
      </c>
      <c r="J173" s="2">
        <f t="shared" si="8"/>
        <v>2.8089887640449437E-3</v>
      </c>
      <c r="K173" s="37">
        <f>J173*D173</f>
        <v>1.4044943820224719E-2</v>
      </c>
      <c r="L173" s="1"/>
    </row>
    <row r="174" spans="1:12" ht="30">
      <c r="A174" s="6"/>
      <c r="B174" s="54">
        <v>153</v>
      </c>
      <c r="C174" s="7">
        <v>3122226</v>
      </c>
      <c r="D174" s="2">
        <v>4</v>
      </c>
      <c r="E174" s="13" t="s">
        <v>41</v>
      </c>
      <c r="F174" s="5" t="s">
        <v>39</v>
      </c>
      <c r="G174" s="5" t="s">
        <v>12</v>
      </c>
      <c r="H174" s="5" t="s">
        <v>40</v>
      </c>
      <c r="I174" s="55">
        <v>218000000</v>
      </c>
      <c r="J174" s="2">
        <f t="shared" si="8"/>
        <v>4.5871559633027525E-3</v>
      </c>
      <c r="K174" s="37">
        <f>J174*D174</f>
        <v>1.834862385321101E-2</v>
      </c>
      <c r="L174" s="1"/>
    </row>
    <row r="175" spans="1:12">
      <c r="B175" s="54">
        <v>154</v>
      </c>
      <c r="C175" s="56">
        <v>3122689</v>
      </c>
      <c r="D175" s="56">
        <v>2</v>
      </c>
      <c r="E175" s="56" t="s">
        <v>71</v>
      </c>
      <c r="F175" s="56" t="s">
        <v>69</v>
      </c>
      <c r="G175" s="56" t="s">
        <v>12</v>
      </c>
      <c r="H175" s="56" t="s">
        <v>70</v>
      </c>
      <c r="I175" s="56">
        <v>369000000</v>
      </c>
      <c r="J175" s="56">
        <f t="shared" si="8"/>
        <v>2.7100271002710027E-3</v>
      </c>
      <c r="K175" s="57">
        <f>J175*D175</f>
        <v>5.4200542005420054E-3</v>
      </c>
      <c r="L175" s="1"/>
    </row>
    <row r="176" spans="1:12">
      <c r="B176" s="54">
        <v>155</v>
      </c>
      <c r="C176" s="56">
        <v>3132102</v>
      </c>
      <c r="D176" s="56">
        <v>5</v>
      </c>
      <c r="E176" s="56" t="s">
        <v>117</v>
      </c>
      <c r="F176" s="56" t="s">
        <v>115</v>
      </c>
      <c r="G176" s="56" t="s">
        <v>33</v>
      </c>
      <c r="H176" s="56" t="s">
        <v>116</v>
      </c>
      <c r="I176" s="56">
        <v>536000000</v>
      </c>
      <c r="J176" s="56">
        <f t="shared" si="8"/>
        <v>1.8656716417910447E-3</v>
      </c>
      <c r="K176" s="57">
        <f>J176*D176</f>
        <v>9.3283582089552231E-3</v>
      </c>
      <c r="L176" s="1"/>
    </row>
    <row r="177" spans="1:12">
      <c r="B177" s="54">
        <v>156</v>
      </c>
      <c r="C177" s="56">
        <v>3132102</v>
      </c>
      <c r="D177" s="56">
        <v>2</v>
      </c>
      <c r="E177" s="56" t="s">
        <v>120</v>
      </c>
      <c r="F177" s="56" t="s">
        <v>118</v>
      </c>
      <c r="G177" s="56" t="s">
        <v>8</v>
      </c>
      <c r="H177" s="56" t="s">
        <v>119</v>
      </c>
      <c r="I177" s="56">
        <v>843000000</v>
      </c>
      <c r="J177" s="56">
        <f t="shared" si="8"/>
        <v>1.1862396204033216E-3</v>
      </c>
      <c r="K177" s="57">
        <f>J177*D177</f>
        <v>2.3724792408066431E-3</v>
      </c>
      <c r="L177" s="1"/>
    </row>
    <row r="178" spans="1:12" ht="135">
      <c r="A178" s="6"/>
      <c r="B178" s="54">
        <v>157</v>
      </c>
      <c r="C178" s="2">
        <v>3132103</v>
      </c>
      <c r="D178" s="2">
        <v>26</v>
      </c>
      <c r="E178" s="13" t="s">
        <v>21</v>
      </c>
      <c r="F178" s="5" t="s">
        <v>18</v>
      </c>
      <c r="G178" s="5" t="s">
        <v>19</v>
      </c>
      <c r="H178" s="5" t="s">
        <v>20</v>
      </c>
      <c r="I178" s="55">
        <v>603000000</v>
      </c>
      <c r="J178" s="2">
        <f t="shared" si="8"/>
        <v>1.658374792703151E-3</v>
      </c>
      <c r="K178" s="37">
        <f>J178*D178</f>
        <v>4.3117744610281922E-2</v>
      </c>
      <c r="L178" s="1"/>
    </row>
    <row r="179" spans="1:12" ht="397.5" customHeight="1">
      <c r="A179" s="6"/>
      <c r="B179" s="54">
        <v>158</v>
      </c>
      <c r="C179" s="9">
        <v>3132104</v>
      </c>
      <c r="D179" s="2">
        <v>252</v>
      </c>
      <c r="E179" s="13" t="s">
        <v>31</v>
      </c>
      <c r="F179" s="5" t="s">
        <v>29</v>
      </c>
      <c r="G179" s="5" t="s">
        <v>19</v>
      </c>
      <c r="H179" s="5" t="s">
        <v>30</v>
      </c>
      <c r="I179" s="55">
        <v>490000000</v>
      </c>
      <c r="J179" s="2">
        <f t="shared" si="8"/>
        <v>2.040816326530612E-3</v>
      </c>
      <c r="K179" s="37">
        <f>J179*D179</f>
        <v>0.51428571428571423</v>
      </c>
      <c r="L179" s="1"/>
    </row>
    <row r="180" spans="1:12" ht="270">
      <c r="A180" s="6"/>
      <c r="B180" s="54">
        <v>159</v>
      </c>
      <c r="C180" s="9">
        <v>3132107</v>
      </c>
      <c r="D180" s="2">
        <v>57</v>
      </c>
      <c r="E180" s="13" t="s">
        <v>14</v>
      </c>
      <c r="F180" s="5" t="s">
        <v>11</v>
      </c>
      <c r="G180" s="5" t="s">
        <v>12</v>
      </c>
      <c r="H180" s="5" t="s">
        <v>13</v>
      </c>
      <c r="I180" s="55">
        <v>557000000</v>
      </c>
      <c r="J180" s="2">
        <f t="shared" si="8"/>
        <v>1.7953321364452424E-3</v>
      </c>
      <c r="K180" s="37">
        <f>J180*D180</f>
        <v>0.10233393177737882</v>
      </c>
      <c r="L180" s="1"/>
    </row>
    <row r="181" spans="1:12">
      <c r="A181" s="6"/>
      <c r="B181" s="54">
        <v>160</v>
      </c>
      <c r="C181" s="7">
        <v>3132121</v>
      </c>
      <c r="D181" s="2">
        <v>1</v>
      </c>
      <c r="E181" s="13" t="s">
        <v>111</v>
      </c>
      <c r="F181" s="5" t="s">
        <v>109</v>
      </c>
      <c r="G181" s="5" t="s">
        <v>8</v>
      </c>
      <c r="H181" s="5" t="s">
        <v>110</v>
      </c>
      <c r="I181" s="55">
        <v>674000000</v>
      </c>
      <c r="J181" s="2">
        <f t="shared" si="8"/>
        <v>1.483679525222552E-3</v>
      </c>
      <c r="K181" s="37">
        <f>J181*D181</f>
        <v>1.483679525222552E-3</v>
      </c>
      <c r="L181" s="1"/>
    </row>
    <row r="182" spans="1:12">
      <c r="A182" s="6"/>
      <c r="B182" s="54">
        <v>161</v>
      </c>
      <c r="C182" s="7">
        <v>3132150</v>
      </c>
      <c r="D182" s="2">
        <v>2</v>
      </c>
      <c r="E182" s="13" t="s">
        <v>80</v>
      </c>
      <c r="F182" s="5" t="s">
        <v>78</v>
      </c>
      <c r="G182" s="5" t="s">
        <v>8</v>
      </c>
      <c r="H182" s="5" t="s">
        <v>79</v>
      </c>
      <c r="I182" s="55">
        <v>660000000</v>
      </c>
      <c r="J182" s="2">
        <f t="shared" si="8"/>
        <v>1.5151515151515152E-3</v>
      </c>
      <c r="K182" s="37">
        <f>J182*D182</f>
        <v>3.0303030303030303E-3</v>
      </c>
      <c r="L182" s="1"/>
    </row>
    <row r="183" spans="1:12">
      <c r="A183" s="6"/>
      <c r="B183" s="54">
        <v>162</v>
      </c>
      <c r="C183" s="9">
        <v>3132182</v>
      </c>
      <c r="D183" s="2">
        <v>1</v>
      </c>
      <c r="E183" s="13" t="s">
        <v>127</v>
      </c>
      <c r="F183" s="5" t="s">
        <v>125</v>
      </c>
      <c r="G183" s="5" t="s">
        <v>8</v>
      </c>
      <c r="H183" s="5" t="s">
        <v>126</v>
      </c>
      <c r="I183" s="55">
        <v>799000000</v>
      </c>
      <c r="J183" s="2">
        <f t="shared" si="8"/>
        <v>1.2515644555694619E-3</v>
      </c>
      <c r="K183" s="37">
        <f>J183*D183</f>
        <v>1.2515644555694619E-3</v>
      </c>
      <c r="L183" s="1"/>
    </row>
    <row r="184" spans="1:12" ht="165">
      <c r="A184" s="6"/>
      <c r="B184" s="54">
        <v>163</v>
      </c>
      <c r="C184" s="2">
        <v>3132222</v>
      </c>
      <c r="D184" s="2">
        <v>32</v>
      </c>
      <c r="E184" s="13" t="s">
        <v>47</v>
      </c>
      <c r="F184" s="5" t="s">
        <v>45</v>
      </c>
      <c r="G184" s="5" t="s">
        <v>23</v>
      </c>
      <c r="H184" s="5" t="s">
        <v>46</v>
      </c>
      <c r="I184" s="55">
        <v>691000000</v>
      </c>
      <c r="J184" s="2">
        <f t="shared" si="8"/>
        <v>1.4471780028943559E-3</v>
      </c>
      <c r="K184" s="37">
        <f>J184*D184</f>
        <v>4.6309696092619389E-2</v>
      </c>
      <c r="L184" s="1"/>
    </row>
    <row r="185" spans="1:12">
      <c r="A185" s="6"/>
      <c r="B185" s="54">
        <v>164</v>
      </c>
      <c r="C185" s="7">
        <v>3132224</v>
      </c>
      <c r="D185" s="2">
        <v>3</v>
      </c>
      <c r="E185" s="13" t="s">
        <v>89</v>
      </c>
      <c r="F185" s="5" t="s">
        <v>87</v>
      </c>
      <c r="G185" s="5" t="s">
        <v>12</v>
      </c>
      <c r="H185" s="5" t="s">
        <v>88</v>
      </c>
      <c r="I185" s="55">
        <v>456400000</v>
      </c>
      <c r="J185" s="2">
        <f t="shared" si="8"/>
        <v>2.1910604732690623E-3</v>
      </c>
      <c r="K185" s="37">
        <f>J185*D185</f>
        <v>6.5731814198071864E-3</v>
      </c>
      <c r="L185" s="1"/>
    </row>
    <row r="186" spans="1:12">
      <c r="B186" s="54">
        <v>165</v>
      </c>
      <c r="C186" s="56">
        <v>3132332</v>
      </c>
      <c r="D186" s="56">
        <v>2</v>
      </c>
      <c r="E186" s="56" t="s">
        <v>114</v>
      </c>
      <c r="F186" s="56" t="s">
        <v>112</v>
      </c>
      <c r="G186" s="56" t="s">
        <v>8</v>
      </c>
      <c r="H186" s="56" t="s">
        <v>113</v>
      </c>
      <c r="I186" s="56">
        <v>757000000</v>
      </c>
      <c r="J186" s="56">
        <f t="shared" si="8"/>
        <v>1.321003963011889E-3</v>
      </c>
      <c r="K186" s="57">
        <f>J186*D186</f>
        <v>2.6420079260237781E-3</v>
      </c>
      <c r="L186" s="1"/>
    </row>
    <row r="187" spans="1:12" ht="30" customHeight="1">
      <c r="A187" s="6"/>
      <c r="B187" s="54">
        <v>166</v>
      </c>
      <c r="C187" s="7">
        <v>3132393</v>
      </c>
      <c r="D187" s="2">
        <v>2</v>
      </c>
      <c r="E187" s="13" t="s">
        <v>93</v>
      </c>
      <c r="F187" s="5" t="s">
        <v>90</v>
      </c>
      <c r="G187" s="5" t="s">
        <v>91</v>
      </c>
      <c r="H187" s="5" t="s">
        <v>92</v>
      </c>
      <c r="I187" s="55">
        <v>533300000</v>
      </c>
      <c r="J187" s="55">
        <f t="shared" si="8"/>
        <v>1.8751171948246767E-3</v>
      </c>
      <c r="K187" s="37">
        <f>J187*D187</f>
        <v>3.7502343896493534E-3</v>
      </c>
      <c r="L187" s="1"/>
    </row>
    <row r="188" spans="1:12">
      <c r="A188" s="6"/>
      <c r="B188" s="54">
        <v>167</v>
      </c>
      <c r="C188" s="7">
        <v>3132471</v>
      </c>
      <c r="D188" s="2">
        <v>2</v>
      </c>
      <c r="E188" s="13" t="s">
        <v>108</v>
      </c>
      <c r="F188" s="5" t="s">
        <v>106</v>
      </c>
      <c r="G188" s="5" t="s">
        <v>8</v>
      </c>
      <c r="H188" s="5" t="s">
        <v>107</v>
      </c>
      <c r="I188" s="55">
        <v>874000000</v>
      </c>
      <c r="J188" s="2">
        <f t="shared" si="8"/>
        <v>1.1441647597254005E-3</v>
      </c>
      <c r="K188" s="37">
        <f>J188*D188</f>
        <v>2.2883295194508009E-3</v>
      </c>
      <c r="L188" s="1"/>
    </row>
    <row r="189" spans="1:12" ht="75">
      <c r="A189" s="6"/>
      <c r="B189" s="54">
        <v>168</v>
      </c>
      <c r="C189" s="7">
        <v>3132475</v>
      </c>
      <c r="D189" s="2">
        <v>14</v>
      </c>
      <c r="E189" s="13" t="s">
        <v>28</v>
      </c>
      <c r="F189" s="5" t="s">
        <v>26</v>
      </c>
      <c r="G189" s="5" t="s">
        <v>23</v>
      </c>
      <c r="H189" s="5" t="s">
        <v>27</v>
      </c>
      <c r="I189" s="55">
        <v>251000000</v>
      </c>
      <c r="J189" s="2">
        <f t="shared" si="8"/>
        <v>3.9840637450199202E-3</v>
      </c>
      <c r="K189" s="37">
        <f>J189*D189</f>
        <v>5.5776892430278883E-2</v>
      </c>
      <c r="L189" s="1"/>
    </row>
    <row r="190" spans="1:12" ht="45">
      <c r="A190" s="6"/>
      <c r="B190" s="54">
        <v>169</v>
      </c>
      <c r="C190" s="2">
        <v>3133100</v>
      </c>
      <c r="D190" s="2">
        <v>8</v>
      </c>
      <c r="E190" s="13" t="s">
        <v>10</v>
      </c>
      <c r="F190" s="5" t="s">
        <v>7</v>
      </c>
      <c r="G190" s="5" t="s">
        <v>8</v>
      </c>
      <c r="H190" s="5" t="s">
        <v>9</v>
      </c>
      <c r="I190" s="55">
        <v>1100000000</v>
      </c>
      <c r="J190" s="2">
        <f t="shared" si="8"/>
        <v>9.0909090909090909E-4</v>
      </c>
      <c r="K190" s="37">
        <f>J190*D190</f>
        <v>7.2727272727272727E-3</v>
      </c>
      <c r="L190" s="1"/>
    </row>
    <row r="191" spans="1:12" ht="45">
      <c r="A191" s="6"/>
      <c r="B191" s="54">
        <v>170</v>
      </c>
      <c r="C191" s="7">
        <v>3133102</v>
      </c>
      <c r="D191" s="2">
        <v>7</v>
      </c>
      <c r="E191" s="13" t="s">
        <v>77</v>
      </c>
      <c r="F191" s="5" t="s">
        <v>75</v>
      </c>
      <c r="G191" s="5" t="s">
        <v>12</v>
      </c>
      <c r="H191" s="5" t="s">
        <v>76</v>
      </c>
      <c r="I191" s="55">
        <v>1000000000</v>
      </c>
      <c r="J191" s="2">
        <f t="shared" si="8"/>
        <v>1E-3</v>
      </c>
      <c r="K191" s="37">
        <f>J191*D191</f>
        <v>7.0000000000000001E-3</v>
      </c>
      <c r="L191" s="1"/>
    </row>
    <row r="192" spans="1:12">
      <c r="A192" s="6"/>
      <c r="B192" s="54">
        <v>171</v>
      </c>
      <c r="C192" s="7">
        <v>3133159</v>
      </c>
      <c r="D192" s="2">
        <v>1</v>
      </c>
      <c r="E192" s="13" t="s">
        <v>74</v>
      </c>
      <c r="F192" s="5" t="s">
        <v>72</v>
      </c>
      <c r="G192" s="5" t="s">
        <v>33</v>
      </c>
      <c r="H192" s="5" t="s">
        <v>73</v>
      </c>
      <c r="I192" s="55">
        <v>1500000000</v>
      </c>
      <c r="J192" s="2">
        <f t="shared" si="8"/>
        <v>6.6666666666666664E-4</v>
      </c>
      <c r="K192" s="37">
        <f>J192*D192</f>
        <v>6.6666666666666664E-4</v>
      </c>
      <c r="L192" s="1"/>
    </row>
    <row r="193" spans="1:12" ht="30">
      <c r="A193" s="6"/>
      <c r="B193" s="54">
        <v>172</v>
      </c>
      <c r="C193" s="7">
        <v>3133220</v>
      </c>
      <c r="D193" s="2">
        <v>4</v>
      </c>
      <c r="E193" s="13" t="s">
        <v>99</v>
      </c>
      <c r="F193" s="5" t="s">
        <v>97</v>
      </c>
      <c r="G193" s="5" t="s">
        <v>8</v>
      </c>
      <c r="H193" s="5" t="s">
        <v>98</v>
      </c>
      <c r="I193" s="55">
        <v>1000000000</v>
      </c>
      <c r="J193" s="2">
        <f t="shared" si="8"/>
        <v>1E-3</v>
      </c>
      <c r="K193" s="37">
        <f>J193*D193</f>
        <v>4.0000000000000001E-3</v>
      </c>
      <c r="L193" s="1"/>
    </row>
    <row r="194" spans="1:12">
      <c r="A194" s="6"/>
      <c r="B194" s="54">
        <v>173</v>
      </c>
      <c r="C194" s="2">
        <v>3133301</v>
      </c>
      <c r="D194" s="2">
        <v>1</v>
      </c>
      <c r="E194" s="13" t="s">
        <v>35</v>
      </c>
      <c r="F194" s="5" t="s">
        <v>32</v>
      </c>
      <c r="G194" s="5" t="s">
        <v>33</v>
      </c>
      <c r="H194" s="5" t="s">
        <v>34</v>
      </c>
      <c r="I194" s="55">
        <v>939000000</v>
      </c>
      <c r="J194" s="2">
        <f t="shared" si="8"/>
        <v>1.0649627263045792E-3</v>
      </c>
      <c r="K194" s="37">
        <f>J194*D194</f>
        <v>1.0649627263045792E-3</v>
      </c>
      <c r="L194" s="1"/>
    </row>
    <row r="195" spans="1:12" ht="45">
      <c r="A195" s="6"/>
      <c r="B195" s="54">
        <v>174</v>
      </c>
      <c r="C195" s="7">
        <v>3134270</v>
      </c>
      <c r="D195" s="2">
        <v>8</v>
      </c>
      <c r="E195" s="13" t="s">
        <v>86</v>
      </c>
      <c r="F195" s="5" t="s">
        <v>84</v>
      </c>
      <c r="G195" s="5" t="s">
        <v>8</v>
      </c>
      <c r="H195" s="5" t="s">
        <v>85</v>
      </c>
      <c r="I195" s="55">
        <v>1200000000</v>
      </c>
      <c r="J195" s="2">
        <f t="shared" si="8"/>
        <v>8.3333333333333339E-4</v>
      </c>
      <c r="K195" s="37">
        <f>J195*D195</f>
        <v>6.6666666666666671E-3</v>
      </c>
      <c r="L195" s="1"/>
    </row>
    <row r="196" spans="1:12">
      <c r="B196" s="54">
        <v>175</v>
      </c>
      <c r="C196" s="56">
        <v>3150105</v>
      </c>
      <c r="D196" s="56">
        <v>73</v>
      </c>
      <c r="E196" s="56" t="s">
        <v>25</v>
      </c>
      <c r="F196" s="56" t="s">
        <v>22</v>
      </c>
      <c r="G196" s="56" t="s">
        <v>23</v>
      </c>
      <c r="H196" s="56" t="s">
        <v>24</v>
      </c>
      <c r="I196" s="56">
        <v>288000000</v>
      </c>
      <c r="J196" s="56">
        <f t="shared" si="8"/>
        <v>3.472222222222222E-3</v>
      </c>
      <c r="K196" s="57">
        <f>J196*D196</f>
        <v>0.25347222222222221</v>
      </c>
      <c r="L196" s="1"/>
    </row>
    <row r="197" spans="1:12">
      <c r="A197" s="6"/>
      <c r="B197" s="54">
        <v>176</v>
      </c>
      <c r="C197" s="2">
        <v>3150154</v>
      </c>
      <c r="D197" s="2">
        <v>2</v>
      </c>
      <c r="E197" s="13" t="s">
        <v>59</v>
      </c>
      <c r="F197" s="5" t="s">
        <v>57</v>
      </c>
      <c r="G197" s="5" t="s">
        <v>12</v>
      </c>
      <c r="H197" s="5" t="s">
        <v>58</v>
      </c>
      <c r="I197" s="55">
        <v>520000000</v>
      </c>
      <c r="J197" s="2">
        <f t="shared" si="8"/>
        <v>1.9230769230769232E-3</v>
      </c>
      <c r="K197" s="37">
        <f>J197*D197</f>
        <v>3.8461538461538464E-3</v>
      </c>
      <c r="L197" s="1"/>
    </row>
    <row r="198" spans="1:12" ht="60">
      <c r="A198" s="6"/>
      <c r="B198" s="54">
        <v>177</v>
      </c>
      <c r="C198" s="2">
        <v>3150225</v>
      </c>
      <c r="D198" s="2">
        <v>11</v>
      </c>
      <c r="E198" s="13" t="s">
        <v>38</v>
      </c>
      <c r="F198" s="5" t="s">
        <v>36</v>
      </c>
      <c r="G198" s="5" t="s">
        <v>23</v>
      </c>
      <c r="H198" s="5" t="s">
        <v>37</v>
      </c>
      <c r="I198" s="55">
        <v>268000000</v>
      </c>
      <c r="J198" s="2">
        <f t="shared" si="8"/>
        <v>3.7313432835820895E-3</v>
      </c>
      <c r="K198" s="37">
        <f>J198*D198</f>
        <v>4.1044776119402986E-2</v>
      </c>
      <c r="L198" s="1"/>
    </row>
    <row r="199" spans="1:12">
      <c r="A199" s="6"/>
      <c r="B199" s="54">
        <v>178</v>
      </c>
      <c r="C199" s="2">
        <v>3150334</v>
      </c>
      <c r="D199" s="2">
        <v>1</v>
      </c>
      <c r="E199" s="13" t="s">
        <v>83</v>
      </c>
      <c r="F199" s="5" t="s">
        <v>81</v>
      </c>
      <c r="G199" s="5" t="s">
        <v>12</v>
      </c>
      <c r="H199" s="5" t="s">
        <v>82</v>
      </c>
      <c r="I199" s="55">
        <v>318000000</v>
      </c>
      <c r="J199" s="2">
        <f t="shared" si="8"/>
        <v>3.1446540880503142E-3</v>
      </c>
      <c r="K199" s="37">
        <f>J199*D199</f>
        <v>3.1446540880503142E-3</v>
      </c>
      <c r="L199" s="1"/>
    </row>
    <row r="200" spans="1:12" ht="45">
      <c r="A200" s="6"/>
      <c r="B200" s="54">
        <v>179</v>
      </c>
      <c r="C200" s="7">
        <v>3150335</v>
      </c>
      <c r="D200" s="2">
        <v>8</v>
      </c>
      <c r="E200" s="13" t="s">
        <v>50</v>
      </c>
      <c r="F200" s="5" t="s">
        <v>48</v>
      </c>
      <c r="G200" s="5" t="s">
        <v>23</v>
      </c>
      <c r="H200" s="5" t="s">
        <v>49</v>
      </c>
      <c r="I200" s="55">
        <v>358000000</v>
      </c>
      <c r="J200" s="2">
        <f t="shared" si="8"/>
        <v>2.7932960893854745E-3</v>
      </c>
      <c r="K200" s="37">
        <f>J200*D200</f>
        <v>2.2346368715083796E-2</v>
      </c>
      <c r="L200" s="1"/>
    </row>
    <row r="201" spans="1:12" ht="30">
      <c r="A201" s="6"/>
      <c r="B201" s="54">
        <v>180</v>
      </c>
      <c r="C201" s="8">
        <v>3152475</v>
      </c>
      <c r="D201" s="2">
        <v>5</v>
      </c>
      <c r="E201" s="13" t="s">
        <v>62</v>
      </c>
      <c r="F201" s="5" t="s">
        <v>60</v>
      </c>
      <c r="G201" s="5" t="s">
        <v>12</v>
      </c>
      <c r="H201" s="5" t="s">
        <v>61</v>
      </c>
      <c r="I201" s="55">
        <v>381000000</v>
      </c>
      <c r="J201" s="2">
        <f t="shared" si="8"/>
        <v>2.6246719160104991E-3</v>
      </c>
      <c r="K201" s="37">
        <f>J201*D201</f>
        <v>1.3123359580052495E-2</v>
      </c>
      <c r="L201" s="1"/>
    </row>
    <row r="202" spans="1:12">
      <c r="A202" s="6"/>
      <c r="B202" s="54">
        <v>181</v>
      </c>
      <c r="C202" s="7">
        <v>3165102</v>
      </c>
      <c r="D202" s="2">
        <v>2</v>
      </c>
      <c r="E202" s="13" t="s">
        <v>124</v>
      </c>
      <c r="F202" s="5" t="s">
        <v>103</v>
      </c>
      <c r="G202" s="5" t="s">
        <v>104</v>
      </c>
      <c r="H202" s="5" t="s">
        <v>105</v>
      </c>
      <c r="I202" s="55">
        <v>846000000</v>
      </c>
      <c r="J202" s="2">
        <f t="shared" si="8"/>
        <v>1.1820330969267139E-3</v>
      </c>
      <c r="K202" s="37">
        <f>J202*D202</f>
        <v>2.3640661938534278E-3</v>
      </c>
      <c r="L202" s="1"/>
    </row>
    <row r="203" spans="1:12" ht="30">
      <c r="A203" s="6"/>
      <c r="B203" s="54">
        <v>182</v>
      </c>
      <c r="C203" s="7">
        <v>4092505</v>
      </c>
      <c r="D203" s="2">
        <v>3</v>
      </c>
      <c r="E203" s="13" t="s">
        <v>650</v>
      </c>
      <c r="F203" s="5" t="s">
        <v>647</v>
      </c>
      <c r="G203" s="5" t="s">
        <v>667</v>
      </c>
      <c r="H203" s="36" t="s">
        <v>649</v>
      </c>
      <c r="I203" s="55">
        <v>1000000000</v>
      </c>
      <c r="J203" s="55">
        <f t="shared" si="8"/>
        <v>1E-3</v>
      </c>
      <c r="K203" s="37">
        <f t="shared" ref="K203:K205" si="9">J203*D203</f>
        <v>3.0000000000000001E-3</v>
      </c>
      <c r="L203" s="1"/>
    </row>
    <row r="204" spans="1:12" ht="45">
      <c r="A204" s="6"/>
      <c r="B204" s="54">
        <v>183</v>
      </c>
      <c r="C204" s="7">
        <v>4093202</v>
      </c>
      <c r="D204" s="2">
        <v>1</v>
      </c>
      <c r="E204" s="13" t="s">
        <v>653</v>
      </c>
      <c r="F204" s="5" t="s">
        <v>651</v>
      </c>
      <c r="G204" s="5" t="s">
        <v>648</v>
      </c>
      <c r="H204" s="36" t="s">
        <v>652</v>
      </c>
      <c r="I204" s="55">
        <v>1000000000</v>
      </c>
      <c r="J204" s="55">
        <f t="shared" si="8"/>
        <v>1E-3</v>
      </c>
      <c r="K204" s="37">
        <f t="shared" si="9"/>
        <v>1E-3</v>
      </c>
      <c r="L204" s="1"/>
    </row>
    <row r="205" spans="1:12" ht="30">
      <c r="A205" s="6"/>
      <c r="B205" s="54">
        <v>184</v>
      </c>
      <c r="C205" s="7">
        <v>4130024</v>
      </c>
      <c r="D205" s="2">
        <v>1</v>
      </c>
      <c r="E205" s="13" t="s">
        <v>662</v>
      </c>
      <c r="F205" s="5" t="s">
        <v>660</v>
      </c>
      <c r="G205" s="5" t="s">
        <v>648</v>
      </c>
      <c r="H205" s="36" t="s">
        <v>661</v>
      </c>
      <c r="I205" s="55">
        <v>1000000000</v>
      </c>
      <c r="J205" s="55">
        <f t="shared" si="8"/>
        <v>1E-3</v>
      </c>
      <c r="K205" s="37">
        <f t="shared" si="9"/>
        <v>1E-3</v>
      </c>
      <c r="L205" s="1"/>
    </row>
    <row r="206" spans="1:12">
      <c r="A206" s="6"/>
      <c r="B206" s="54">
        <v>185</v>
      </c>
      <c r="C206" s="7">
        <v>4130143</v>
      </c>
      <c r="D206" s="2">
        <v>1</v>
      </c>
      <c r="E206" s="13" t="s">
        <v>656</v>
      </c>
      <c r="F206" s="5" t="s">
        <v>654</v>
      </c>
      <c r="G206" s="5" t="s">
        <v>648</v>
      </c>
      <c r="H206" s="5" t="s">
        <v>655</v>
      </c>
      <c r="I206" s="55">
        <v>1000000000</v>
      </c>
      <c r="J206" s="55">
        <f>1/I206*1000000</f>
        <v>1E-3</v>
      </c>
      <c r="K206" s="37">
        <f>J206*D206</f>
        <v>1E-3</v>
      </c>
      <c r="L206" s="1"/>
    </row>
    <row r="207" spans="1:12">
      <c r="A207" s="6"/>
      <c r="B207" s="54">
        <v>186</v>
      </c>
      <c r="C207" s="7">
        <v>4131505</v>
      </c>
      <c r="D207" s="2">
        <v>1</v>
      </c>
      <c r="E207" s="13" t="s">
        <v>659</v>
      </c>
      <c r="F207" s="5" t="s">
        <v>657</v>
      </c>
      <c r="G207" s="5" t="s">
        <v>648</v>
      </c>
      <c r="H207" s="5" t="s">
        <v>658</v>
      </c>
      <c r="I207" s="55">
        <v>1000000000</v>
      </c>
      <c r="J207" s="55">
        <f>1/I207*1000000</f>
        <v>1E-3</v>
      </c>
      <c r="K207" s="37">
        <f>J207*D207</f>
        <v>1E-3</v>
      </c>
      <c r="L207" s="1"/>
    </row>
    <row r="208" spans="1:12">
      <c r="B208" s="54">
        <v>187</v>
      </c>
      <c r="C208" s="56">
        <v>4210070</v>
      </c>
      <c r="D208" s="56">
        <v>1</v>
      </c>
      <c r="E208" s="56" t="s">
        <v>180</v>
      </c>
      <c r="F208" s="56" t="s">
        <v>178</v>
      </c>
      <c r="G208" s="56" t="s">
        <v>171</v>
      </c>
      <c r="H208" s="56" t="s">
        <v>179</v>
      </c>
      <c r="I208" s="56"/>
      <c r="J208" s="56">
        <v>0.01</v>
      </c>
      <c r="K208" s="57">
        <f>J208*D208</f>
        <v>0.01</v>
      </c>
      <c r="L208" s="1"/>
    </row>
    <row r="209" spans="1:12" ht="30">
      <c r="A209" s="6"/>
      <c r="B209" s="54">
        <v>188</v>
      </c>
      <c r="C209" s="7">
        <v>4210100</v>
      </c>
      <c r="D209" s="2">
        <v>1</v>
      </c>
      <c r="E209" s="13" t="s">
        <v>177</v>
      </c>
      <c r="F209" s="5" t="s">
        <v>174</v>
      </c>
      <c r="G209" s="5" t="s">
        <v>175</v>
      </c>
      <c r="H209" s="36" t="s">
        <v>176</v>
      </c>
      <c r="I209" s="2"/>
      <c r="J209" s="2">
        <v>0.01</v>
      </c>
      <c r="K209" s="37">
        <f>J209*D209</f>
        <v>0.01</v>
      </c>
      <c r="L209" s="1"/>
    </row>
    <row r="210" spans="1:12" ht="30">
      <c r="A210" s="6"/>
      <c r="B210" s="54">
        <v>189</v>
      </c>
      <c r="C210" s="11">
        <v>4210160</v>
      </c>
      <c r="D210" s="2">
        <v>3</v>
      </c>
      <c r="E210" s="13" t="s">
        <v>173</v>
      </c>
      <c r="F210" s="5" t="s">
        <v>170</v>
      </c>
      <c r="G210" s="5" t="s">
        <v>171</v>
      </c>
      <c r="H210" s="36" t="s">
        <v>172</v>
      </c>
      <c r="I210" s="2"/>
      <c r="J210" s="2">
        <v>0.01</v>
      </c>
      <c r="K210" s="37">
        <f>J210*D210</f>
        <v>0.03</v>
      </c>
      <c r="L210" s="1"/>
    </row>
    <row r="211" spans="1:12">
      <c r="B211" s="54">
        <v>190</v>
      </c>
      <c r="C211" s="56">
        <v>4350015</v>
      </c>
      <c r="D211" s="56">
        <v>1</v>
      </c>
      <c r="E211" s="56" t="s">
        <v>208</v>
      </c>
      <c r="F211" s="56" t="s">
        <v>206</v>
      </c>
      <c r="G211" s="56" t="s">
        <v>187</v>
      </c>
      <c r="H211" s="56" t="s">
        <v>207</v>
      </c>
      <c r="I211" s="56">
        <v>26000000</v>
      </c>
      <c r="J211" s="56">
        <f>1/I211*1000000</f>
        <v>3.8461538461538464E-2</v>
      </c>
      <c r="K211" s="57">
        <f>J211*D211</f>
        <v>3.8461538461538464E-2</v>
      </c>
      <c r="L211" s="1"/>
    </row>
    <row r="212" spans="1:12">
      <c r="B212" s="54">
        <v>191</v>
      </c>
      <c r="C212" s="56">
        <v>4350090</v>
      </c>
      <c r="D212" s="56">
        <v>3</v>
      </c>
      <c r="E212" s="56" t="s">
        <v>192</v>
      </c>
      <c r="F212" s="56" t="s">
        <v>190</v>
      </c>
      <c r="G212" s="56" t="s">
        <v>12</v>
      </c>
      <c r="H212" s="56" t="s">
        <v>191</v>
      </c>
      <c r="I212" s="56">
        <v>200000000</v>
      </c>
      <c r="J212" s="56">
        <v>5.0000000000000001E-3</v>
      </c>
      <c r="K212" s="57">
        <f>J212*D212</f>
        <v>1.4999999999999999E-2</v>
      </c>
      <c r="L212" s="1"/>
    </row>
    <row r="213" spans="1:12">
      <c r="B213" s="54">
        <v>192</v>
      </c>
      <c r="C213" s="56">
        <v>4360109</v>
      </c>
      <c r="D213" s="56">
        <v>2</v>
      </c>
      <c r="E213" s="56" t="s">
        <v>185</v>
      </c>
      <c r="F213" s="56" t="s">
        <v>183</v>
      </c>
      <c r="G213" s="56" t="s">
        <v>19</v>
      </c>
      <c r="H213" s="56" t="s">
        <v>184</v>
      </c>
      <c r="I213" s="56">
        <v>1000000000</v>
      </c>
      <c r="J213" s="56">
        <f>1/I192*1000000</f>
        <v>6.6666666666666664E-4</v>
      </c>
      <c r="K213" s="57">
        <f>J213*D213</f>
        <v>1.3333333333333333E-3</v>
      </c>
      <c r="L213" s="1"/>
    </row>
    <row r="214" spans="1:12">
      <c r="B214" s="54">
        <v>193</v>
      </c>
      <c r="C214" s="56">
        <v>4361020</v>
      </c>
      <c r="D214" s="56">
        <v>3</v>
      </c>
      <c r="E214" s="56" t="s">
        <v>189</v>
      </c>
      <c r="F214" s="56" t="s">
        <v>186</v>
      </c>
      <c r="G214" s="56" t="s">
        <v>187</v>
      </c>
      <c r="H214" s="56" t="s">
        <v>188</v>
      </c>
      <c r="I214" s="56">
        <v>26000000</v>
      </c>
      <c r="J214" s="56">
        <f>1/I214*1000000</f>
        <v>3.8461538461538464E-2</v>
      </c>
      <c r="K214" s="57">
        <f>J214*D214</f>
        <v>0.11538461538461539</v>
      </c>
      <c r="L214" s="1"/>
    </row>
    <row r="215" spans="1:12">
      <c r="B215" s="54">
        <v>194</v>
      </c>
      <c r="C215" s="56">
        <v>4361022</v>
      </c>
      <c r="D215" s="56">
        <v>1</v>
      </c>
      <c r="E215" s="56" t="s">
        <v>211</v>
      </c>
      <c r="F215" s="56" t="s">
        <v>209</v>
      </c>
      <c r="G215" s="56" t="s">
        <v>187</v>
      </c>
      <c r="H215" s="56" t="s">
        <v>210</v>
      </c>
      <c r="I215" s="56">
        <v>26000000</v>
      </c>
      <c r="J215" s="56">
        <f>1/I215*1000000</f>
        <v>3.8461538461538464E-2</v>
      </c>
      <c r="K215" s="57">
        <f>J215*D215</f>
        <v>3.8461538461538464E-2</v>
      </c>
      <c r="L215" s="1"/>
    </row>
    <row r="216" spans="1:12">
      <c r="B216" s="54">
        <v>195</v>
      </c>
      <c r="C216" s="56">
        <v>4362220</v>
      </c>
      <c r="D216" s="56">
        <v>1</v>
      </c>
      <c r="E216" s="56" t="s">
        <v>199</v>
      </c>
      <c r="F216" s="56" t="s">
        <v>196</v>
      </c>
      <c r="G216" s="56" t="s">
        <v>197</v>
      </c>
      <c r="H216" s="56" t="s">
        <v>198</v>
      </c>
      <c r="I216" s="56">
        <v>1000000000</v>
      </c>
      <c r="J216" s="56">
        <f>1/I216*1000000</f>
        <v>1E-3</v>
      </c>
      <c r="K216" s="57">
        <f>J216*D216</f>
        <v>1E-3</v>
      </c>
      <c r="L216" s="1"/>
    </row>
    <row r="217" spans="1:12" ht="30">
      <c r="A217" s="6"/>
      <c r="B217" s="54">
        <v>196</v>
      </c>
      <c r="C217" s="7">
        <v>4363310</v>
      </c>
      <c r="D217" s="2">
        <v>1</v>
      </c>
      <c r="E217" s="13" t="s">
        <v>202</v>
      </c>
      <c r="F217" s="5" t="s">
        <v>200</v>
      </c>
      <c r="G217" s="5" t="s">
        <v>175</v>
      </c>
      <c r="H217" s="36" t="s">
        <v>201</v>
      </c>
      <c r="I217" s="2"/>
      <c r="J217" s="55">
        <v>6.8000000000000001E-6</v>
      </c>
      <c r="K217" s="37">
        <f>J217*D217</f>
        <v>6.8000000000000001E-6</v>
      </c>
      <c r="L217" s="1"/>
    </row>
    <row r="218" spans="1:12" ht="30">
      <c r="A218" s="6"/>
      <c r="B218" s="54">
        <v>197</v>
      </c>
      <c r="C218" s="7">
        <v>4365610</v>
      </c>
      <c r="D218" s="2">
        <v>1</v>
      </c>
      <c r="E218" s="13" t="s">
        <v>205</v>
      </c>
      <c r="F218" s="5" t="s">
        <v>203</v>
      </c>
      <c r="G218" s="5" t="s">
        <v>175</v>
      </c>
      <c r="H218" s="36" t="s">
        <v>204</v>
      </c>
      <c r="I218" s="2"/>
      <c r="J218" s="55">
        <v>6.8000000000000001E-6</v>
      </c>
      <c r="K218" s="37">
        <f>J218*D218</f>
        <v>6.8000000000000001E-6</v>
      </c>
      <c r="L218" s="1"/>
    </row>
    <row r="219" spans="1:12" ht="30">
      <c r="A219" s="6"/>
      <c r="B219" s="54">
        <v>198</v>
      </c>
      <c r="C219" s="7">
        <v>4370190</v>
      </c>
      <c r="D219" s="2">
        <v>2</v>
      </c>
      <c r="E219" s="13" t="s">
        <v>482</v>
      </c>
      <c r="F219" s="5">
        <v>7490200110</v>
      </c>
      <c r="G219" s="5" t="s">
        <v>480</v>
      </c>
      <c r="H219" s="36" t="s">
        <v>481</v>
      </c>
      <c r="I219" s="55">
        <v>48900000</v>
      </c>
      <c r="J219" s="55">
        <v>2.0448999999999998E-2</v>
      </c>
      <c r="K219" s="37">
        <f>J219*D219</f>
        <v>4.0897999999999997E-2</v>
      </c>
      <c r="L219" s="1"/>
    </row>
    <row r="220" spans="1:12" ht="30">
      <c r="A220" s="6"/>
      <c r="B220" s="54">
        <v>199</v>
      </c>
      <c r="C220" s="7">
        <v>4380080</v>
      </c>
      <c r="D220" s="2">
        <v>2</v>
      </c>
      <c r="E220" s="13" t="s">
        <v>214</v>
      </c>
      <c r="F220" s="5" t="s">
        <v>212</v>
      </c>
      <c r="G220" s="5" t="s">
        <v>33</v>
      </c>
      <c r="H220" s="36" t="s">
        <v>213</v>
      </c>
      <c r="I220" s="2"/>
      <c r="J220" s="2">
        <v>2E-3</v>
      </c>
      <c r="K220" s="38">
        <f>J220*D220</f>
        <v>4.0000000000000001E-3</v>
      </c>
      <c r="L220" s="1"/>
    </row>
    <row r="221" spans="1:12" ht="45">
      <c r="A221" s="6"/>
      <c r="B221" s="54">
        <v>200</v>
      </c>
      <c r="C221" s="2">
        <v>4380900</v>
      </c>
      <c r="D221" s="2">
        <v>10</v>
      </c>
      <c r="E221" s="13" t="s">
        <v>195</v>
      </c>
      <c r="F221" s="5" t="s">
        <v>193</v>
      </c>
      <c r="G221" s="5" t="s">
        <v>33</v>
      </c>
      <c r="H221" s="36" t="s">
        <v>194</v>
      </c>
      <c r="I221" s="2"/>
      <c r="J221" s="2">
        <v>2E-3</v>
      </c>
      <c r="K221" s="38">
        <f>J221*D221</f>
        <v>0.02</v>
      </c>
      <c r="L221" s="1"/>
    </row>
    <row r="222" spans="1:12" ht="60">
      <c r="A222" s="6"/>
      <c r="B222" s="54">
        <v>201</v>
      </c>
      <c r="C222" s="7">
        <v>4390047</v>
      </c>
      <c r="D222" s="2">
        <v>12</v>
      </c>
      <c r="E222" s="13" t="s">
        <v>163</v>
      </c>
      <c r="F222" s="5" t="s">
        <v>161</v>
      </c>
      <c r="G222" s="5" t="s">
        <v>33</v>
      </c>
      <c r="H222" s="5" t="s">
        <v>162</v>
      </c>
      <c r="I222" s="55">
        <v>35700000000</v>
      </c>
      <c r="J222" s="2">
        <v>2.8E-5</v>
      </c>
      <c r="K222" s="37">
        <f>J222*D222</f>
        <v>3.3599999999999998E-4</v>
      </c>
      <c r="L222" s="1"/>
    </row>
    <row r="223" spans="1:12" ht="30">
      <c r="A223" s="6"/>
      <c r="B223" s="54">
        <v>202</v>
      </c>
      <c r="C223" s="7">
        <v>4390121</v>
      </c>
      <c r="D223" s="2">
        <v>5</v>
      </c>
      <c r="E223" s="13" t="s">
        <v>157</v>
      </c>
      <c r="F223" s="5" t="s">
        <v>155</v>
      </c>
      <c r="G223" s="5" t="s">
        <v>33</v>
      </c>
      <c r="H223" s="5" t="s">
        <v>156</v>
      </c>
      <c r="I223" s="55">
        <v>35700000000</v>
      </c>
      <c r="J223" s="2">
        <v>2.8E-5</v>
      </c>
      <c r="K223" s="37">
        <f>J223*D223</f>
        <v>1.3999999999999999E-4</v>
      </c>
      <c r="L223" s="1"/>
    </row>
    <row r="224" spans="1:12" ht="30">
      <c r="A224" s="6"/>
      <c r="B224" s="54">
        <v>203</v>
      </c>
      <c r="C224" s="7">
        <v>4390220</v>
      </c>
      <c r="D224" s="2">
        <v>2</v>
      </c>
      <c r="E224" s="13" t="s">
        <v>154</v>
      </c>
      <c r="F224" s="5" t="s">
        <v>152</v>
      </c>
      <c r="G224" s="5" t="s">
        <v>33</v>
      </c>
      <c r="H224" s="36" t="s">
        <v>153</v>
      </c>
      <c r="I224" s="55">
        <v>35700000000</v>
      </c>
      <c r="J224" s="2">
        <v>2.8E-5</v>
      </c>
      <c r="K224" s="37">
        <f>J224*D224</f>
        <v>5.5999999999999999E-5</v>
      </c>
      <c r="L224" s="1"/>
    </row>
    <row r="225" spans="1:12" ht="30">
      <c r="A225" s="6"/>
      <c r="B225" s="54">
        <v>204</v>
      </c>
      <c r="C225" s="7">
        <v>4390303</v>
      </c>
      <c r="D225" s="2">
        <v>1</v>
      </c>
      <c r="E225" s="13" t="s">
        <v>166</v>
      </c>
      <c r="F225" s="5" t="s">
        <v>164</v>
      </c>
      <c r="G225" s="5" t="s">
        <v>12</v>
      </c>
      <c r="H225" s="36" t="s">
        <v>165</v>
      </c>
      <c r="I225" s="2"/>
      <c r="J225" s="2">
        <v>2.8E-5</v>
      </c>
      <c r="K225" s="37">
        <f>J225*D225</f>
        <v>2.8E-5</v>
      </c>
      <c r="L225" s="1"/>
    </row>
    <row r="226" spans="1:12" ht="30">
      <c r="A226" s="6"/>
      <c r="B226" s="54">
        <v>205</v>
      </c>
      <c r="C226" s="7">
        <v>4390603</v>
      </c>
      <c r="D226" s="2">
        <v>3</v>
      </c>
      <c r="E226" s="13" t="s">
        <v>160</v>
      </c>
      <c r="F226" s="5" t="s">
        <v>158</v>
      </c>
      <c r="G226" s="5" t="s">
        <v>12</v>
      </c>
      <c r="H226" s="36" t="s">
        <v>159</v>
      </c>
      <c r="I226" s="2"/>
      <c r="J226" s="2">
        <v>2.8E-5</v>
      </c>
      <c r="K226" s="37">
        <f>J226*D226</f>
        <v>8.3999999999999995E-5</v>
      </c>
      <c r="L226" s="1"/>
    </row>
    <row r="227" spans="1:12" ht="30">
      <c r="A227" s="6"/>
      <c r="B227" s="54">
        <v>206</v>
      </c>
      <c r="C227" s="7">
        <v>4390604</v>
      </c>
      <c r="D227" s="2">
        <v>1</v>
      </c>
      <c r="E227" s="13" t="s">
        <v>169</v>
      </c>
      <c r="F227" s="5" t="s">
        <v>167</v>
      </c>
      <c r="G227" s="5" t="s">
        <v>12</v>
      </c>
      <c r="H227" s="36" t="s">
        <v>168</v>
      </c>
      <c r="I227" s="2"/>
      <c r="J227" s="2">
        <v>2.8E-5</v>
      </c>
      <c r="K227" s="37">
        <f>J227*D227</f>
        <v>2.8E-5</v>
      </c>
      <c r="L227" s="1"/>
    </row>
    <row r="228" spans="1:12" ht="30">
      <c r="A228" s="6"/>
      <c r="B228" s="54">
        <v>207</v>
      </c>
      <c r="C228" s="7">
        <v>5037040</v>
      </c>
      <c r="D228" s="2">
        <v>1</v>
      </c>
      <c r="E228" s="13" t="s">
        <v>670</v>
      </c>
      <c r="F228" s="5" t="s">
        <v>671</v>
      </c>
      <c r="G228" s="5" t="s">
        <v>672</v>
      </c>
      <c r="H228" s="36" t="s">
        <v>673</v>
      </c>
      <c r="I228" s="2"/>
      <c r="J228" s="2">
        <v>0.08</v>
      </c>
      <c r="K228" s="37">
        <f>J228*D228</f>
        <v>0.08</v>
      </c>
      <c r="L228" s="1"/>
    </row>
    <row r="229" spans="1:12" ht="30">
      <c r="A229" s="6"/>
      <c r="B229" s="54">
        <v>208</v>
      </c>
      <c r="C229" s="7">
        <v>5037040</v>
      </c>
      <c r="D229" s="2">
        <v>1</v>
      </c>
      <c r="E229" s="13" t="s">
        <v>674</v>
      </c>
      <c r="F229" s="5" t="s">
        <v>675</v>
      </c>
      <c r="G229" s="5" t="s">
        <v>672</v>
      </c>
      <c r="H229" s="36" t="s">
        <v>676</v>
      </c>
      <c r="I229" s="2"/>
      <c r="J229" s="2"/>
      <c r="K229" s="38"/>
      <c r="L229" s="1"/>
    </row>
    <row r="230" spans="1:12" ht="30">
      <c r="A230" s="6"/>
      <c r="B230" s="54">
        <v>209</v>
      </c>
      <c r="C230" s="7">
        <v>5037040</v>
      </c>
      <c r="D230" s="2">
        <v>2</v>
      </c>
      <c r="E230" s="13" t="s">
        <v>677</v>
      </c>
      <c r="F230" s="5" t="s">
        <v>678</v>
      </c>
      <c r="G230" s="5" t="s">
        <v>672</v>
      </c>
      <c r="H230" s="36" t="s">
        <v>679</v>
      </c>
      <c r="I230" s="2"/>
      <c r="J230" s="2"/>
      <c r="K230" s="38"/>
      <c r="L230" s="1"/>
    </row>
    <row r="231" spans="1:12" ht="30">
      <c r="A231" s="6"/>
      <c r="B231" s="54">
        <v>210</v>
      </c>
      <c r="C231" s="7">
        <v>5037040</v>
      </c>
      <c r="D231" s="2">
        <v>1</v>
      </c>
      <c r="E231" s="13" t="s">
        <v>680</v>
      </c>
      <c r="F231" s="5" t="s">
        <v>681</v>
      </c>
      <c r="G231" s="5" t="s">
        <v>672</v>
      </c>
      <c r="H231" s="36" t="s">
        <v>682</v>
      </c>
      <c r="I231" s="2"/>
      <c r="J231" s="2"/>
      <c r="K231" s="38"/>
      <c r="L231" s="1"/>
    </row>
    <row r="232" spans="1:12">
      <c r="A232" s="6"/>
      <c r="B232" s="54">
        <v>211</v>
      </c>
      <c r="C232" s="7">
        <v>5043015</v>
      </c>
      <c r="D232" s="2">
        <v>1</v>
      </c>
      <c r="E232" s="13" t="s">
        <v>182</v>
      </c>
      <c r="F232" s="5" t="s">
        <v>181</v>
      </c>
      <c r="G232" s="5" t="s">
        <v>683</v>
      </c>
      <c r="H232" s="36" t="s">
        <v>684</v>
      </c>
      <c r="I232" s="2"/>
      <c r="J232" s="2">
        <v>8.7999999999999995E-2</v>
      </c>
      <c r="K232" s="37">
        <f>J232*D232</f>
        <v>8.7999999999999995E-2</v>
      </c>
      <c r="L232" s="1"/>
    </row>
    <row r="233" spans="1:12" ht="30">
      <c r="A233" s="6"/>
      <c r="B233" s="54">
        <v>212</v>
      </c>
      <c r="C233" s="2">
        <v>5044010</v>
      </c>
      <c r="D233" s="2">
        <v>3</v>
      </c>
      <c r="E233" s="13" t="s">
        <v>685</v>
      </c>
      <c r="F233" s="5" t="s">
        <v>686</v>
      </c>
      <c r="G233" s="5" t="s">
        <v>683</v>
      </c>
      <c r="H233" s="36" t="s">
        <v>687</v>
      </c>
      <c r="I233" s="2"/>
      <c r="J233" s="2">
        <v>4.0890000000000003E-2</v>
      </c>
      <c r="K233" s="37">
        <f>J233*D233</f>
        <v>0.12267</v>
      </c>
      <c r="L233" s="1"/>
    </row>
    <row r="234" spans="1:12" ht="30">
      <c r="A234" s="6"/>
      <c r="B234" s="54">
        <v>213</v>
      </c>
      <c r="C234" s="7">
        <v>5290520</v>
      </c>
      <c r="D234" s="2">
        <v>1</v>
      </c>
      <c r="E234" s="13" t="s">
        <v>688</v>
      </c>
      <c r="F234" s="5" t="s">
        <v>689</v>
      </c>
      <c r="G234" s="5" t="s">
        <v>690</v>
      </c>
      <c r="H234" s="36" t="s">
        <v>691</v>
      </c>
      <c r="I234" s="2"/>
      <c r="J234" s="2">
        <v>5.8000000000000003E-2</v>
      </c>
      <c r="K234" s="37">
        <f>J234*D234</f>
        <v>5.8000000000000003E-2</v>
      </c>
      <c r="L234" s="1"/>
    </row>
    <row r="235" spans="1:12" ht="30">
      <c r="A235" s="6"/>
      <c r="B235" s="54">
        <v>214</v>
      </c>
      <c r="C235" s="7">
        <v>5290532</v>
      </c>
      <c r="D235" s="2">
        <v>1</v>
      </c>
      <c r="E235" s="13" t="s">
        <v>692</v>
      </c>
      <c r="F235" s="5" t="s">
        <v>693</v>
      </c>
      <c r="G235" s="5" t="s">
        <v>690</v>
      </c>
      <c r="H235" s="36" t="s">
        <v>694</v>
      </c>
      <c r="I235" s="2"/>
      <c r="J235" s="2">
        <v>0.10199999999999999</v>
      </c>
      <c r="K235" s="37">
        <f>J235*D235</f>
        <v>0.10199999999999999</v>
      </c>
      <c r="L235" s="1"/>
    </row>
    <row r="236" spans="1:12" ht="30">
      <c r="A236" s="6"/>
      <c r="B236" s="54">
        <v>215</v>
      </c>
      <c r="C236" s="7">
        <v>5295130</v>
      </c>
      <c r="D236" s="2">
        <v>1</v>
      </c>
      <c r="E236" s="13" t="s">
        <v>695</v>
      </c>
      <c r="F236" s="5" t="s">
        <v>696</v>
      </c>
      <c r="G236" s="5" t="s">
        <v>690</v>
      </c>
      <c r="H236" s="36" t="s">
        <v>697</v>
      </c>
      <c r="I236" s="2"/>
      <c r="J236" s="2">
        <v>0.27</v>
      </c>
      <c r="K236" s="38">
        <f>J236*D236</f>
        <v>0.27</v>
      </c>
      <c r="L236" s="1"/>
    </row>
    <row r="237" spans="1:12" ht="30">
      <c r="A237" s="6"/>
      <c r="B237" s="54">
        <v>216</v>
      </c>
      <c r="C237" s="7">
        <v>5506050</v>
      </c>
      <c r="D237" s="2">
        <v>1</v>
      </c>
      <c r="E237" s="13" t="s">
        <v>698</v>
      </c>
      <c r="F237" s="5" t="s">
        <v>699</v>
      </c>
      <c r="G237" s="5" t="s">
        <v>700</v>
      </c>
      <c r="H237" s="36" t="s">
        <v>701</v>
      </c>
      <c r="I237" s="55"/>
      <c r="J237" s="55">
        <v>3.7999999999999999E-2</v>
      </c>
      <c r="K237" s="38">
        <f>J237*D237</f>
        <v>3.7999999999999999E-2</v>
      </c>
      <c r="L237" s="1"/>
    </row>
    <row r="238" spans="1:12" ht="30">
      <c r="A238" s="6"/>
      <c r="B238" s="54">
        <v>217</v>
      </c>
      <c r="C238" s="7">
        <v>5709102</v>
      </c>
      <c r="D238" s="2">
        <v>1</v>
      </c>
      <c r="E238" s="13" t="s">
        <v>702</v>
      </c>
      <c r="F238" s="5" t="s">
        <v>703</v>
      </c>
      <c r="G238" s="5" t="s">
        <v>704</v>
      </c>
      <c r="H238" s="36" t="s">
        <v>705</v>
      </c>
      <c r="I238" s="2"/>
      <c r="J238" s="2">
        <v>2.1000000000000001E-2</v>
      </c>
      <c r="K238" s="38">
        <f>J238*D238</f>
        <v>2.1000000000000001E-2</v>
      </c>
      <c r="L238" s="1"/>
    </row>
    <row r="239" spans="1:12">
      <c r="A239" s="6"/>
      <c r="B239" s="54">
        <v>218</v>
      </c>
      <c r="C239" s="7">
        <v>5715052</v>
      </c>
      <c r="D239" s="2">
        <v>1</v>
      </c>
      <c r="E239" s="13" t="s">
        <v>706</v>
      </c>
      <c r="F239" s="5" t="s">
        <v>707</v>
      </c>
      <c r="G239" s="5" t="s">
        <v>708</v>
      </c>
      <c r="H239" s="36" t="s">
        <v>709</v>
      </c>
      <c r="I239" s="2"/>
      <c r="J239" s="2">
        <v>0.157</v>
      </c>
      <c r="K239" s="38">
        <f>J239*D239</f>
        <v>0.157</v>
      </c>
      <c r="L239" s="1"/>
    </row>
    <row r="240" spans="1:12" ht="30">
      <c r="A240" s="6"/>
      <c r="B240" s="54">
        <v>219</v>
      </c>
      <c r="C240" s="7">
        <v>5716020</v>
      </c>
      <c r="D240" s="2">
        <v>1</v>
      </c>
      <c r="E240" s="13" t="s">
        <v>710</v>
      </c>
      <c r="F240" s="5">
        <v>678005025</v>
      </c>
      <c r="G240" s="5" t="s">
        <v>711</v>
      </c>
      <c r="H240" s="36" t="s">
        <v>712</v>
      </c>
      <c r="I240" s="55"/>
      <c r="J240" s="55">
        <v>3.4000000000000002E-2</v>
      </c>
      <c r="K240" s="38">
        <f>J240*D240</f>
        <v>3.4000000000000002E-2</v>
      </c>
      <c r="L240" s="1"/>
    </row>
    <row r="241" spans="1:12" ht="30">
      <c r="A241" s="6"/>
      <c r="B241" s="54">
        <v>220</v>
      </c>
      <c r="C241" s="7">
        <v>5717204</v>
      </c>
      <c r="D241" s="2">
        <v>1</v>
      </c>
      <c r="E241" s="13" t="s">
        <v>713</v>
      </c>
      <c r="F241" s="5" t="s">
        <v>714</v>
      </c>
      <c r="G241" s="5" t="s">
        <v>715</v>
      </c>
      <c r="H241" s="36" t="s">
        <v>716</v>
      </c>
      <c r="I241" s="2"/>
      <c r="J241" s="2">
        <v>0.04</v>
      </c>
      <c r="K241" s="38">
        <f>J241*D241</f>
        <v>0.04</v>
      </c>
      <c r="L241" s="1"/>
    </row>
    <row r="242" spans="1:12" ht="30">
      <c r="A242" s="6"/>
      <c r="B242" s="54">
        <v>221</v>
      </c>
      <c r="C242" s="7">
        <v>5717220</v>
      </c>
      <c r="D242" s="2">
        <v>1</v>
      </c>
      <c r="E242" s="13" t="s">
        <v>717</v>
      </c>
      <c r="F242" s="5" t="s">
        <v>718</v>
      </c>
      <c r="G242" s="5" t="s">
        <v>715</v>
      </c>
      <c r="H242" s="36" t="s">
        <v>719</v>
      </c>
      <c r="I242" s="2"/>
      <c r="J242" s="2">
        <v>0.11700000000000001</v>
      </c>
      <c r="K242" s="38">
        <f>J242*D242</f>
        <v>0.11700000000000001</v>
      </c>
      <c r="L242" s="1"/>
    </row>
    <row r="243" spans="1:12" ht="30">
      <c r="A243" s="6"/>
      <c r="B243" s="54">
        <v>222</v>
      </c>
      <c r="C243" s="7">
        <v>5733112</v>
      </c>
      <c r="D243" s="2">
        <v>2</v>
      </c>
      <c r="E243" s="13" t="s">
        <v>720</v>
      </c>
      <c r="F243" s="5" t="s">
        <v>721</v>
      </c>
      <c r="G243" s="5" t="s">
        <v>683</v>
      </c>
      <c r="H243" s="36" t="s">
        <v>722</v>
      </c>
      <c r="I243" s="2"/>
      <c r="J243" s="2">
        <v>4.5199999999999997E-2</v>
      </c>
      <c r="K243" s="37">
        <f>J243*D243</f>
        <v>9.0399999999999994E-2</v>
      </c>
      <c r="L243" s="1"/>
    </row>
    <row r="244" spans="1:12" ht="30">
      <c r="A244" s="6"/>
      <c r="B244" s="54">
        <v>223</v>
      </c>
      <c r="C244" s="7">
        <v>5735108</v>
      </c>
      <c r="D244" s="2">
        <v>1</v>
      </c>
      <c r="E244" s="13" t="s">
        <v>723</v>
      </c>
      <c r="F244" s="5" t="s">
        <v>724</v>
      </c>
      <c r="G244" s="5" t="s">
        <v>683</v>
      </c>
      <c r="H244" s="36" t="s">
        <v>725</v>
      </c>
      <c r="I244" s="2"/>
      <c r="J244" s="2">
        <v>3.5999999999999997E-2</v>
      </c>
      <c r="K244" s="37">
        <f>J244*D244</f>
        <v>3.5999999999999997E-2</v>
      </c>
      <c r="L244" s="1"/>
    </row>
    <row r="245" spans="1:12" ht="30">
      <c r="A245" s="6"/>
      <c r="B245" s="54">
        <v>224</v>
      </c>
      <c r="C245" s="7">
        <v>5739119</v>
      </c>
      <c r="D245" s="2">
        <v>1</v>
      </c>
      <c r="E245" s="13" t="s">
        <v>726</v>
      </c>
      <c r="F245" s="5" t="s">
        <v>727</v>
      </c>
      <c r="G245" s="5" t="s">
        <v>700</v>
      </c>
      <c r="H245" s="36" t="s">
        <v>728</v>
      </c>
      <c r="I245" s="2"/>
      <c r="J245" s="2">
        <v>0.06</v>
      </c>
      <c r="K245" s="38">
        <f>J245*D245</f>
        <v>0.06</v>
      </c>
      <c r="L245" s="1"/>
    </row>
    <row r="246" spans="1:12" ht="30">
      <c r="A246" s="6"/>
      <c r="B246" s="54">
        <v>225</v>
      </c>
      <c r="C246" s="2">
        <v>5747220</v>
      </c>
      <c r="D246" s="2">
        <v>1</v>
      </c>
      <c r="E246" s="13" t="s">
        <v>729</v>
      </c>
      <c r="F246" s="5">
        <v>472720001</v>
      </c>
      <c r="G246" s="5" t="s">
        <v>711</v>
      </c>
      <c r="H246" s="36" t="s">
        <v>730</v>
      </c>
      <c r="I246" s="2"/>
      <c r="J246" s="2">
        <v>6.3E-2</v>
      </c>
      <c r="K246" s="38">
        <f>J246*D246</f>
        <v>6.3E-2</v>
      </c>
      <c r="L246" s="1"/>
    </row>
    <row r="247" spans="1:12" ht="30">
      <c r="A247" s="6"/>
      <c r="B247" s="54">
        <v>226</v>
      </c>
      <c r="C247" s="7">
        <v>5807006</v>
      </c>
      <c r="D247" s="2">
        <v>1</v>
      </c>
      <c r="E247" s="13" t="s">
        <v>731</v>
      </c>
      <c r="F247" s="5" t="s">
        <v>732</v>
      </c>
      <c r="G247" s="5" t="s">
        <v>711</v>
      </c>
      <c r="H247" s="36" t="s">
        <v>733</v>
      </c>
      <c r="I247" s="2"/>
      <c r="J247" s="2">
        <v>3.1E-2</v>
      </c>
      <c r="K247" s="37">
        <f>J247*D247</f>
        <v>3.1E-2</v>
      </c>
      <c r="L247" s="1"/>
    </row>
    <row r="248" spans="1:12" ht="15.75" thickBot="1">
      <c r="A248" s="6"/>
      <c r="B248" s="59">
        <v>228</v>
      </c>
      <c r="C248" s="39">
        <v>6510020</v>
      </c>
      <c r="D248" s="40">
        <v>2</v>
      </c>
      <c r="E248" s="41" t="s">
        <v>734</v>
      </c>
      <c r="F248" s="42" t="s">
        <v>735</v>
      </c>
      <c r="G248" s="42" t="s">
        <v>683</v>
      </c>
      <c r="H248" s="43" t="s">
        <v>736</v>
      </c>
      <c r="I248" s="40"/>
      <c r="J248" s="40">
        <v>6.3500000000000001E-2</v>
      </c>
      <c r="K248" s="44">
        <f>J248*D248</f>
        <v>0.127</v>
      </c>
      <c r="L248" s="1"/>
    </row>
    <row r="249" spans="1:12">
      <c r="L249" s="1"/>
    </row>
    <row r="250" spans="1:12">
      <c r="J250" s="10"/>
      <c r="K250" s="15"/>
      <c r="L250" s="15"/>
    </row>
    <row r="251" spans="1:12">
      <c r="L251" s="1"/>
    </row>
    <row r="252" spans="1:12">
      <c r="J252" s="10"/>
      <c r="K252" s="15"/>
      <c r="L252" s="15"/>
    </row>
    <row r="253" spans="1:12">
      <c r="L253" s="1"/>
    </row>
    <row r="254" spans="1:12">
      <c r="L254" s="1"/>
    </row>
    <row r="255" spans="1:12">
      <c r="K255" s="15"/>
      <c r="L255" s="15"/>
    </row>
    <row r="256" spans="1:12">
      <c r="L256" s="1"/>
    </row>
    <row r="257" spans="10:12">
      <c r="L257" s="1"/>
    </row>
    <row r="258" spans="10:12">
      <c r="L258" s="1"/>
    </row>
    <row r="259" spans="10:12">
      <c r="L259" s="1"/>
    </row>
    <row r="260" spans="10:12">
      <c r="L260" s="1"/>
    </row>
    <row r="261" spans="10:12">
      <c r="L261" s="1"/>
    </row>
    <row r="262" spans="10:12">
      <c r="L262" s="1"/>
    </row>
    <row r="263" spans="10:12">
      <c r="L263" s="1"/>
    </row>
    <row r="264" spans="10:12">
      <c r="J264" s="15"/>
      <c r="L264" s="1"/>
    </row>
    <row r="265" spans="10:12">
      <c r="L265" s="1"/>
    </row>
    <row r="266" spans="10:12">
      <c r="L266" s="1"/>
    </row>
    <row r="267" spans="10:12">
      <c r="L267" s="1"/>
    </row>
  </sheetData>
  <sortState ref="B4:O255">
    <sortCondition ref="C4"/>
  </sortState>
  <customSheetViews>
    <customSheetView guid="{92A61081-BD13-434D-8654-CC9F1E3A0302}">
      <pageMargins left="0.7" right="0.7" top="0.75" bottom="0.75" header="0.3" footer="0.3"/>
    </customSheetView>
  </customSheetViews>
  <mergeCells count="17">
    <mergeCell ref="I11:J12"/>
    <mergeCell ref="I10:J10"/>
    <mergeCell ref="I13:L13"/>
    <mergeCell ref="I14:L14"/>
    <mergeCell ref="C13:D13"/>
    <mergeCell ref="E13:F13"/>
    <mergeCell ref="C14:D14"/>
    <mergeCell ref="E14:F14"/>
    <mergeCell ref="C15:D15"/>
    <mergeCell ref="E15:F15"/>
    <mergeCell ref="F2:H3"/>
    <mergeCell ref="C10:D10"/>
    <mergeCell ref="E10:F10"/>
    <mergeCell ref="C11:D11"/>
    <mergeCell ref="E11:F11"/>
    <mergeCell ref="C12:D12"/>
    <mergeCell ref="E12:F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5" workbookViewId="0">
      <selection activeCell="D6" sqref="D6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3" sqref="B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BoM</vt:lpstr>
      <vt:lpstr>Graph1</vt:lpstr>
      <vt:lpstr>Graph2</vt:lpstr>
      <vt:lpstr>Graph3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Sahitya Pedamallu</dc:creator>
  <cp:lastModifiedBy>Vasavi R (Partner)</cp:lastModifiedBy>
  <dcterms:created xsi:type="dcterms:W3CDTF">2013-12-31T07:17:56Z</dcterms:created>
  <dcterms:modified xsi:type="dcterms:W3CDTF">2015-05-15T12:11:46Z</dcterms:modified>
</cp:coreProperties>
</file>